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E:\# 2. Documentos Técnicos\DOCUMENTOS TÉCNICOS 2025\BOLETIM\01_Janeiro\"/>
    </mc:Choice>
  </mc:AlternateContent>
  <bookViews>
    <workbookView xWindow="0" yWindow="0" windowWidth="20490" windowHeight="7620" firstSheet="18" activeTab="28"/>
  </bookViews>
  <sheets>
    <sheet name="01-01" sheetId="1231" r:id="rId1"/>
    <sheet name="02-01" sheetId="1232" r:id="rId2"/>
    <sheet name="03-01" sheetId="1233" r:id="rId3"/>
    <sheet name="04-01" sheetId="1234" r:id="rId4"/>
    <sheet name="05-01" sheetId="1235" r:id="rId5"/>
    <sheet name="06-01" sheetId="1236" r:id="rId6"/>
    <sheet name="07-01" sheetId="1237" r:id="rId7"/>
    <sheet name="08-01" sheetId="1238" r:id="rId8"/>
    <sheet name="09-01" sheetId="1239" r:id="rId9"/>
    <sheet name="10-01" sheetId="1240" r:id="rId10"/>
    <sheet name="11-01" sheetId="1241" r:id="rId11"/>
    <sheet name="12-01" sheetId="1242" r:id="rId12"/>
    <sheet name="13-01" sheetId="1243" r:id="rId13"/>
    <sheet name="14-01" sheetId="1244" r:id="rId14"/>
    <sheet name="15-01" sheetId="1245" r:id="rId15"/>
    <sheet name="16-01" sheetId="1246" r:id="rId16"/>
    <sheet name="17-01" sheetId="1247" r:id="rId17"/>
    <sheet name="18-01" sheetId="1248" r:id="rId18"/>
    <sheet name="19-01" sheetId="1249" r:id="rId19"/>
    <sheet name="20-01" sheetId="1250" r:id="rId20"/>
    <sheet name="21-01" sheetId="1251" r:id="rId21"/>
    <sheet name="22-01" sheetId="1252" r:id="rId22"/>
    <sheet name="23-01" sheetId="1253" r:id="rId23"/>
    <sheet name="24-01" sheetId="1254" r:id="rId24"/>
    <sheet name="25-01" sheetId="1255" r:id="rId25"/>
    <sheet name="26-01" sheetId="1256" r:id="rId26"/>
    <sheet name="27-01" sheetId="1257" r:id="rId27"/>
    <sheet name="28-01" sheetId="1258" r:id="rId28"/>
    <sheet name="29-01" sheetId="1259" r:id="rId2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259" l="1"/>
  <c r="E51" i="1259"/>
  <c r="F50" i="1259"/>
  <c r="E50" i="1259"/>
  <c r="F49" i="1259"/>
  <c r="E49" i="1259"/>
  <c r="F48" i="1259"/>
  <c r="E48" i="1259"/>
  <c r="F47" i="1259"/>
  <c r="E47" i="1259"/>
  <c r="F46" i="1259"/>
  <c r="E46" i="1259"/>
  <c r="F45" i="1259"/>
  <c r="E45" i="1259"/>
  <c r="F44" i="1259"/>
  <c r="E44" i="1259"/>
  <c r="F43" i="1259"/>
  <c r="E43" i="1259"/>
  <c r="F42" i="1259"/>
  <c r="E42" i="1259"/>
  <c r="F41" i="1259"/>
  <c r="E41" i="1259"/>
  <c r="F40" i="1259"/>
  <c r="E40" i="1259"/>
  <c r="F39" i="1259"/>
  <c r="E39" i="1259"/>
  <c r="F38" i="1259"/>
  <c r="E38" i="1259"/>
  <c r="F37" i="1259"/>
  <c r="E37" i="1259"/>
  <c r="F36" i="1259"/>
  <c r="E36" i="1259"/>
  <c r="F35" i="1259"/>
  <c r="E35" i="1259"/>
  <c r="F34" i="1259"/>
  <c r="E34" i="1259"/>
  <c r="F33" i="1259"/>
  <c r="E33" i="1259"/>
  <c r="F32" i="1259"/>
  <c r="E32" i="1259"/>
  <c r="F31" i="1259"/>
  <c r="E31" i="1259"/>
  <c r="F30" i="1259"/>
  <c r="E30" i="1259"/>
  <c r="F29" i="1259"/>
  <c r="E29" i="1259"/>
  <c r="F28" i="1259"/>
  <c r="E28" i="1259"/>
  <c r="F27" i="1259"/>
  <c r="E27" i="1259"/>
  <c r="F26" i="1259"/>
  <c r="E26" i="1259"/>
  <c r="F25" i="1259"/>
  <c r="E25" i="1259"/>
  <c r="F24" i="1259"/>
  <c r="E24" i="1259"/>
  <c r="F23" i="1259"/>
  <c r="E23" i="1259"/>
  <c r="F22" i="1259"/>
  <c r="E22" i="1259"/>
  <c r="F21" i="1259"/>
  <c r="E21" i="1259"/>
  <c r="F20" i="1259"/>
  <c r="E20" i="1259"/>
  <c r="F19" i="1259"/>
  <c r="E19" i="1259"/>
  <c r="F18" i="1259"/>
  <c r="E18" i="1259"/>
  <c r="F17" i="1259"/>
  <c r="E17" i="1259"/>
  <c r="F16" i="1259"/>
  <c r="E16" i="1259"/>
  <c r="F15" i="1259"/>
  <c r="E15" i="1259"/>
  <c r="F14" i="1259"/>
  <c r="E14" i="1259"/>
  <c r="F13" i="1259"/>
  <c r="E13" i="1259"/>
  <c r="F12" i="1259"/>
  <c r="E12" i="1259"/>
  <c r="F11" i="1259"/>
  <c r="E11" i="1259"/>
  <c r="F10" i="1259"/>
  <c r="E10" i="1259"/>
  <c r="F9" i="1259"/>
  <c r="E9" i="1259"/>
  <c r="F8" i="1259"/>
  <c r="E8" i="1259"/>
  <c r="F7" i="1259"/>
  <c r="E7" i="1259"/>
  <c r="F6" i="1259"/>
  <c r="E6" i="1259"/>
  <c r="F5" i="1259"/>
  <c r="E5" i="1259"/>
  <c r="F4" i="1259"/>
  <c r="E4" i="1259"/>
  <c r="F51" i="1258"/>
  <c r="E51" i="1258"/>
  <c r="F50" i="1258"/>
  <c r="E50" i="1258"/>
  <c r="F49" i="1258"/>
  <c r="E49" i="1258"/>
  <c r="F48" i="1258"/>
  <c r="E48" i="1258"/>
  <c r="F47" i="1258"/>
  <c r="E47" i="1258"/>
  <c r="F46" i="1258"/>
  <c r="E46" i="1258"/>
  <c r="F45" i="1258"/>
  <c r="E45" i="1258"/>
  <c r="F44" i="1258"/>
  <c r="E44" i="1258"/>
  <c r="F43" i="1258"/>
  <c r="E43" i="1258"/>
  <c r="F42" i="1258"/>
  <c r="E42" i="1258"/>
  <c r="F41" i="1258"/>
  <c r="E41" i="1258"/>
  <c r="F40" i="1258"/>
  <c r="E40" i="1258"/>
  <c r="F39" i="1258"/>
  <c r="E39" i="1258"/>
  <c r="F38" i="1258"/>
  <c r="E38" i="1258"/>
  <c r="F37" i="1258"/>
  <c r="E37" i="1258"/>
  <c r="F36" i="1258"/>
  <c r="E36" i="1258"/>
  <c r="F35" i="1258"/>
  <c r="E35" i="1258"/>
  <c r="F34" i="1258"/>
  <c r="E34" i="1258"/>
  <c r="F33" i="1258"/>
  <c r="E33" i="1258"/>
  <c r="F32" i="1258"/>
  <c r="E32" i="1258"/>
  <c r="F31" i="1258"/>
  <c r="E31" i="1258"/>
  <c r="F30" i="1258"/>
  <c r="E30" i="1258"/>
  <c r="F29" i="1258"/>
  <c r="E29" i="1258"/>
  <c r="F28" i="1258"/>
  <c r="E28" i="1258"/>
  <c r="F27" i="1258"/>
  <c r="E27" i="1258"/>
  <c r="F26" i="1258"/>
  <c r="E26" i="1258"/>
  <c r="F25" i="1258"/>
  <c r="E25" i="1258"/>
  <c r="F24" i="1258"/>
  <c r="E24" i="1258"/>
  <c r="F23" i="1258"/>
  <c r="E23" i="1258"/>
  <c r="F22" i="1258"/>
  <c r="E22" i="1258"/>
  <c r="F21" i="1258"/>
  <c r="E21" i="1258"/>
  <c r="F20" i="1258"/>
  <c r="E20" i="1258"/>
  <c r="F19" i="1258"/>
  <c r="E19" i="1258"/>
  <c r="F18" i="1258"/>
  <c r="E18" i="1258"/>
  <c r="F17" i="1258"/>
  <c r="E17" i="1258"/>
  <c r="F16" i="1258"/>
  <c r="E16" i="1258"/>
  <c r="F15" i="1258"/>
  <c r="E15" i="1258"/>
  <c r="F14" i="1258"/>
  <c r="E14" i="1258"/>
  <c r="F13" i="1258"/>
  <c r="E13" i="1258"/>
  <c r="F12" i="1258"/>
  <c r="E12" i="1258"/>
  <c r="F11" i="1258"/>
  <c r="E11" i="1258"/>
  <c r="F10" i="1258"/>
  <c r="E10" i="1258"/>
  <c r="F9" i="1258"/>
  <c r="E9" i="1258"/>
  <c r="F8" i="1258"/>
  <c r="E8" i="1258"/>
  <c r="F7" i="1258"/>
  <c r="E7" i="1258"/>
  <c r="F6" i="1258"/>
  <c r="E6" i="1258"/>
  <c r="F5" i="1258"/>
  <c r="E5" i="1258"/>
  <c r="F4" i="1258"/>
  <c r="E4" i="1258"/>
  <c r="H51" i="1259"/>
  <c r="H50" i="1259"/>
  <c r="H49" i="1259"/>
  <c r="H48" i="1259"/>
  <c r="H47" i="1259"/>
  <c r="H46" i="1259"/>
  <c r="H45" i="1259"/>
  <c r="H44" i="1259"/>
  <c r="H43" i="1259"/>
  <c r="H42" i="1259"/>
  <c r="H41" i="1259"/>
  <c r="H40" i="1259"/>
  <c r="H39" i="1259"/>
  <c r="H38" i="1259"/>
  <c r="H37" i="1259"/>
  <c r="H36" i="1259"/>
  <c r="H35" i="1259"/>
  <c r="H34" i="1259"/>
  <c r="H33" i="1259"/>
  <c r="H32" i="1259"/>
  <c r="H31" i="1259"/>
  <c r="H30" i="1259"/>
  <c r="H29" i="1259"/>
  <c r="H28" i="1259"/>
  <c r="H26" i="1259"/>
  <c r="H25" i="1259"/>
  <c r="H24" i="1259"/>
  <c r="H23" i="1259"/>
  <c r="H22" i="1259"/>
  <c r="H21" i="1259"/>
  <c r="H20" i="1259"/>
  <c r="H19" i="1259"/>
  <c r="H18" i="1259"/>
  <c r="H17" i="1259"/>
  <c r="H16" i="1259"/>
  <c r="H15" i="1259"/>
  <c r="H14" i="1259"/>
  <c r="H13" i="1259"/>
  <c r="H12" i="1259"/>
  <c r="H11" i="1259"/>
  <c r="H10" i="1259"/>
  <c r="H9" i="1259"/>
  <c r="H8" i="1259"/>
  <c r="H7" i="1259"/>
  <c r="H6" i="1259"/>
  <c r="H5" i="1259"/>
  <c r="H4" i="1259"/>
  <c r="H51" i="1258"/>
  <c r="H50" i="1258"/>
  <c r="H49" i="1258"/>
  <c r="H48" i="1258"/>
  <c r="H47" i="1258"/>
  <c r="H46" i="1258"/>
  <c r="H45" i="1258"/>
  <c r="H44" i="1258"/>
  <c r="H43" i="1258"/>
  <c r="H42" i="1258"/>
  <c r="H41" i="1258"/>
  <c r="H40" i="1258"/>
  <c r="H39" i="1258"/>
  <c r="H38" i="1258"/>
  <c r="H37" i="1258"/>
  <c r="H36" i="1258"/>
  <c r="H35" i="1258"/>
  <c r="H34" i="1258"/>
  <c r="H33" i="1258"/>
  <c r="H32" i="1258"/>
  <c r="H31" i="1258"/>
  <c r="H30" i="1258"/>
  <c r="H29" i="1258"/>
  <c r="H28" i="1258"/>
  <c r="H26" i="1258"/>
  <c r="H25" i="1258"/>
  <c r="H24" i="1258"/>
  <c r="H23" i="1258"/>
  <c r="H22" i="1258"/>
  <c r="H21" i="1258"/>
  <c r="H20" i="1258"/>
  <c r="H19" i="1258"/>
  <c r="H18" i="1258"/>
  <c r="H17" i="1258"/>
  <c r="H16" i="1258"/>
  <c r="H15" i="1258"/>
  <c r="H14" i="1258"/>
  <c r="H13" i="1258"/>
  <c r="H12" i="1258"/>
  <c r="H11" i="1258"/>
  <c r="H10" i="1258"/>
  <c r="H9" i="1258"/>
  <c r="H8" i="1258"/>
  <c r="H7" i="1258"/>
  <c r="H6" i="1258"/>
  <c r="H5" i="1258"/>
  <c r="H4" i="1258"/>
  <c r="F51" i="1257" l="1"/>
  <c r="E51" i="1257"/>
  <c r="F50" i="1257"/>
  <c r="E50" i="1257"/>
  <c r="F49" i="1257"/>
  <c r="E49" i="1257"/>
  <c r="F48" i="1257"/>
  <c r="E48" i="1257"/>
  <c r="F47" i="1257"/>
  <c r="E47" i="1257"/>
  <c r="F46" i="1257"/>
  <c r="E46" i="1257"/>
  <c r="F45" i="1257"/>
  <c r="E45" i="1257"/>
  <c r="F44" i="1257"/>
  <c r="E44" i="1257"/>
  <c r="F43" i="1257"/>
  <c r="E43" i="1257"/>
  <c r="F42" i="1257"/>
  <c r="E42" i="1257"/>
  <c r="F41" i="1257"/>
  <c r="E41" i="1257"/>
  <c r="F40" i="1257"/>
  <c r="E40" i="1257"/>
  <c r="F39" i="1257"/>
  <c r="E39" i="1257"/>
  <c r="F38" i="1257"/>
  <c r="E38" i="1257"/>
  <c r="F37" i="1257"/>
  <c r="E37" i="1257"/>
  <c r="F36" i="1257"/>
  <c r="E36" i="1257"/>
  <c r="F35" i="1257"/>
  <c r="E35" i="1257"/>
  <c r="F34" i="1257"/>
  <c r="E34" i="1257"/>
  <c r="F33" i="1257"/>
  <c r="E33" i="1257"/>
  <c r="F32" i="1257"/>
  <c r="E32" i="1257"/>
  <c r="F31" i="1257"/>
  <c r="E31" i="1257"/>
  <c r="F30" i="1257"/>
  <c r="E30" i="1257"/>
  <c r="F29" i="1257"/>
  <c r="E29" i="1257"/>
  <c r="F28" i="1257"/>
  <c r="E28" i="1257"/>
  <c r="F27" i="1257"/>
  <c r="E27" i="1257"/>
  <c r="F26" i="1257"/>
  <c r="E26" i="1257"/>
  <c r="F25" i="1257"/>
  <c r="E25" i="1257"/>
  <c r="F24" i="1257"/>
  <c r="E24" i="1257"/>
  <c r="F23" i="1257"/>
  <c r="E23" i="1257"/>
  <c r="F22" i="1257"/>
  <c r="E22" i="1257"/>
  <c r="F21" i="1257"/>
  <c r="E21" i="1257"/>
  <c r="F20" i="1257"/>
  <c r="E20" i="1257"/>
  <c r="F19" i="1257"/>
  <c r="E19" i="1257"/>
  <c r="F18" i="1257"/>
  <c r="E18" i="1257"/>
  <c r="F17" i="1257"/>
  <c r="E17" i="1257"/>
  <c r="F16" i="1257"/>
  <c r="E16" i="1257"/>
  <c r="F15" i="1257"/>
  <c r="E15" i="1257"/>
  <c r="F14" i="1257"/>
  <c r="E14" i="1257"/>
  <c r="F13" i="1257"/>
  <c r="E13" i="1257"/>
  <c r="F12" i="1257"/>
  <c r="E12" i="1257"/>
  <c r="F11" i="1257"/>
  <c r="E11" i="1257"/>
  <c r="F10" i="1257"/>
  <c r="E10" i="1257"/>
  <c r="F9" i="1257"/>
  <c r="E9" i="1257"/>
  <c r="F8" i="1257"/>
  <c r="E8" i="1257"/>
  <c r="F7" i="1257"/>
  <c r="E7" i="1257"/>
  <c r="F6" i="1257"/>
  <c r="E6" i="1257"/>
  <c r="F5" i="1257"/>
  <c r="E5" i="1257"/>
  <c r="F4" i="1257"/>
  <c r="E4" i="1257"/>
  <c r="H51" i="1257"/>
  <c r="H50" i="1257"/>
  <c r="H49" i="1257"/>
  <c r="H48" i="1257"/>
  <c r="H47" i="1257"/>
  <c r="H46" i="1257"/>
  <c r="H45" i="1257"/>
  <c r="H44" i="1257"/>
  <c r="H43" i="1257"/>
  <c r="H42" i="1257"/>
  <c r="H41" i="1257"/>
  <c r="H40" i="1257"/>
  <c r="H39" i="1257"/>
  <c r="H38" i="1257"/>
  <c r="H37" i="1257"/>
  <c r="H36" i="1257"/>
  <c r="H35" i="1257"/>
  <c r="H34" i="1257"/>
  <c r="H33" i="1257"/>
  <c r="H32" i="1257"/>
  <c r="H31" i="1257"/>
  <c r="H30" i="1257"/>
  <c r="H29" i="1257"/>
  <c r="H28" i="1257"/>
  <c r="H26" i="1257"/>
  <c r="H25" i="1257"/>
  <c r="H24" i="1257"/>
  <c r="H23" i="1257"/>
  <c r="H22" i="1257"/>
  <c r="H21" i="1257"/>
  <c r="H20" i="1257"/>
  <c r="H19" i="1257"/>
  <c r="H18" i="1257"/>
  <c r="H17" i="1257"/>
  <c r="H16" i="1257"/>
  <c r="H15" i="1257"/>
  <c r="H14" i="1257"/>
  <c r="H13" i="1257"/>
  <c r="H12" i="1257"/>
  <c r="H11" i="1257"/>
  <c r="H10" i="1257"/>
  <c r="H9" i="1257"/>
  <c r="H8" i="1257"/>
  <c r="H7" i="1257"/>
  <c r="H6" i="1257"/>
  <c r="H5" i="1257"/>
  <c r="H4" i="1257"/>
  <c r="F51" i="1256" l="1"/>
  <c r="E51" i="1256"/>
  <c r="F50" i="1256"/>
  <c r="E50" i="1256"/>
  <c r="F49" i="1256"/>
  <c r="E49" i="1256"/>
  <c r="F48" i="1256"/>
  <c r="E48" i="1256"/>
  <c r="F47" i="1256"/>
  <c r="E47" i="1256"/>
  <c r="F46" i="1256"/>
  <c r="E46" i="1256"/>
  <c r="F45" i="1256"/>
  <c r="E45" i="1256"/>
  <c r="F44" i="1256"/>
  <c r="E44" i="1256"/>
  <c r="F43" i="1256"/>
  <c r="E43" i="1256"/>
  <c r="F42" i="1256"/>
  <c r="E42" i="1256"/>
  <c r="F41" i="1256"/>
  <c r="E41" i="1256"/>
  <c r="F40" i="1256"/>
  <c r="E40" i="1256"/>
  <c r="F39" i="1256"/>
  <c r="E39" i="1256"/>
  <c r="F38" i="1256"/>
  <c r="E38" i="1256"/>
  <c r="F37" i="1256"/>
  <c r="E37" i="1256"/>
  <c r="F36" i="1256"/>
  <c r="E36" i="1256"/>
  <c r="F35" i="1256"/>
  <c r="E35" i="1256"/>
  <c r="F34" i="1256"/>
  <c r="E34" i="1256"/>
  <c r="F33" i="1256"/>
  <c r="E33" i="1256"/>
  <c r="F32" i="1256"/>
  <c r="E32" i="1256"/>
  <c r="F31" i="1256"/>
  <c r="E31" i="1256"/>
  <c r="F30" i="1256"/>
  <c r="E30" i="1256"/>
  <c r="F29" i="1256"/>
  <c r="E29" i="1256"/>
  <c r="F28" i="1256"/>
  <c r="E28" i="1256"/>
  <c r="F27" i="1256"/>
  <c r="E27" i="1256"/>
  <c r="F26" i="1256"/>
  <c r="E26" i="1256"/>
  <c r="F25" i="1256"/>
  <c r="E25" i="1256"/>
  <c r="F24" i="1256"/>
  <c r="E24" i="1256"/>
  <c r="F23" i="1256"/>
  <c r="E23" i="1256"/>
  <c r="F22" i="1256"/>
  <c r="E22" i="1256"/>
  <c r="F21" i="1256"/>
  <c r="E21" i="1256"/>
  <c r="F20" i="1256"/>
  <c r="E20" i="1256"/>
  <c r="F19" i="1256"/>
  <c r="E19" i="1256"/>
  <c r="F18" i="1256"/>
  <c r="E18" i="1256"/>
  <c r="F17" i="1256"/>
  <c r="E17" i="1256"/>
  <c r="F16" i="1256"/>
  <c r="E16" i="1256"/>
  <c r="F15" i="1256"/>
  <c r="E15" i="1256"/>
  <c r="F14" i="1256"/>
  <c r="E14" i="1256"/>
  <c r="F13" i="1256"/>
  <c r="E13" i="1256"/>
  <c r="F12" i="1256"/>
  <c r="E12" i="1256"/>
  <c r="F11" i="1256"/>
  <c r="E11" i="1256"/>
  <c r="F10" i="1256"/>
  <c r="E10" i="1256"/>
  <c r="F9" i="1256"/>
  <c r="E9" i="1256"/>
  <c r="F8" i="1256"/>
  <c r="E8" i="1256"/>
  <c r="F7" i="1256"/>
  <c r="E7" i="1256"/>
  <c r="F6" i="1256"/>
  <c r="E6" i="1256"/>
  <c r="F5" i="1256"/>
  <c r="E5" i="1256"/>
  <c r="F4" i="1256"/>
  <c r="E4" i="1256"/>
  <c r="F51" i="1255"/>
  <c r="E51" i="1255"/>
  <c r="F50" i="1255"/>
  <c r="E50" i="1255"/>
  <c r="F49" i="1255"/>
  <c r="E49" i="1255"/>
  <c r="F48" i="1255"/>
  <c r="E48" i="1255"/>
  <c r="F47" i="1255"/>
  <c r="E47" i="1255"/>
  <c r="F46" i="1255"/>
  <c r="E46" i="1255"/>
  <c r="F45" i="1255"/>
  <c r="E45" i="1255"/>
  <c r="F44" i="1255"/>
  <c r="E44" i="1255"/>
  <c r="F43" i="1255"/>
  <c r="E43" i="1255"/>
  <c r="F42" i="1255"/>
  <c r="E42" i="1255"/>
  <c r="F41" i="1255"/>
  <c r="E41" i="1255"/>
  <c r="F40" i="1255"/>
  <c r="E40" i="1255"/>
  <c r="F39" i="1255"/>
  <c r="E39" i="1255"/>
  <c r="F38" i="1255"/>
  <c r="E38" i="1255"/>
  <c r="F37" i="1255"/>
  <c r="E37" i="1255"/>
  <c r="F36" i="1255"/>
  <c r="E36" i="1255"/>
  <c r="F35" i="1255"/>
  <c r="E35" i="1255"/>
  <c r="F34" i="1255"/>
  <c r="E34" i="1255"/>
  <c r="F33" i="1255"/>
  <c r="E33" i="1255"/>
  <c r="F32" i="1255"/>
  <c r="E32" i="1255"/>
  <c r="F31" i="1255"/>
  <c r="E31" i="1255"/>
  <c r="F30" i="1255"/>
  <c r="E30" i="1255"/>
  <c r="F29" i="1255"/>
  <c r="E29" i="1255"/>
  <c r="F28" i="1255"/>
  <c r="E28" i="1255"/>
  <c r="F27" i="1255"/>
  <c r="E27" i="1255"/>
  <c r="F26" i="1255"/>
  <c r="E26" i="1255"/>
  <c r="F25" i="1255"/>
  <c r="E25" i="1255"/>
  <c r="F24" i="1255"/>
  <c r="E24" i="1255"/>
  <c r="F23" i="1255"/>
  <c r="E23" i="1255"/>
  <c r="F22" i="1255"/>
  <c r="E22" i="1255"/>
  <c r="F21" i="1255"/>
  <c r="E21" i="1255"/>
  <c r="F20" i="1255"/>
  <c r="E20" i="1255"/>
  <c r="F19" i="1255"/>
  <c r="E19" i="1255"/>
  <c r="F18" i="1255"/>
  <c r="E18" i="1255"/>
  <c r="F17" i="1255"/>
  <c r="E17" i="1255"/>
  <c r="F16" i="1255"/>
  <c r="E16" i="1255"/>
  <c r="F15" i="1255"/>
  <c r="E15" i="1255"/>
  <c r="F14" i="1255"/>
  <c r="E14" i="1255"/>
  <c r="F13" i="1255"/>
  <c r="E13" i="1255"/>
  <c r="F12" i="1255"/>
  <c r="E12" i="1255"/>
  <c r="F11" i="1255"/>
  <c r="E11" i="1255"/>
  <c r="F10" i="1255"/>
  <c r="E10" i="1255"/>
  <c r="F9" i="1255"/>
  <c r="E9" i="1255"/>
  <c r="F8" i="1255"/>
  <c r="E8" i="1255"/>
  <c r="F7" i="1255"/>
  <c r="E7" i="1255"/>
  <c r="F6" i="1255"/>
  <c r="E6" i="1255"/>
  <c r="F5" i="1255"/>
  <c r="E5" i="1255"/>
  <c r="F4" i="1255"/>
  <c r="E4" i="1255"/>
  <c r="F51" i="1254"/>
  <c r="E51" i="1254"/>
  <c r="F50" i="1254"/>
  <c r="E50" i="1254"/>
  <c r="F49" i="1254"/>
  <c r="E49" i="1254"/>
  <c r="F48" i="1254"/>
  <c r="E48" i="1254"/>
  <c r="F47" i="1254"/>
  <c r="E47" i="1254"/>
  <c r="F46" i="1254"/>
  <c r="E46" i="1254"/>
  <c r="F45" i="1254"/>
  <c r="E45" i="1254"/>
  <c r="F44" i="1254"/>
  <c r="E44" i="1254"/>
  <c r="F43" i="1254"/>
  <c r="E43" i="1254"/>
  <c r="F42" i="1254"/>
  <c r="E42" i="1254"/>
  <c r="F41" i="1254"/>
  <c r="E41" i="1254"/>
  <c r="F40" i="1254"/>
  <c r="E40" i="1254"/>
  <c r="F39" i="1254"/>
  <c r="E39" i="1254"/>
  <c r="F38" i="1254"/>
  <c r="E38" i="1254"/>
  <c r="F37" i="1254"/>
  <c r="E37" i="1254"/>
  <c r="F36" i="1254"/>
  <c r="E36" i="1254"/>
  <c r="F35" i="1254"/>
  <c r="E35" i="1254"/>
  <c r="F34" i="1254"/>
  <c r="E34" i="1254"/>
  <c r="F33" i="1254"/>
  <c r="E33" i="1254"/>
  <c r="F32" i="1254"/>
  <c r="E32" i="1254"/>
  <c r="F31" i="1254"/>
  <c r="E31" i="1254"/>
  <c r="F30" i="1254"/>
  <c r="E30" i="1254"/>
  <c r="F29" i="1254"/>
  <c r="E29" i="1254"/>
  <c r="F28" i="1254"/>
  <c r="E28" i="1254"/>
  <c r="F27" i="1254"/>
  <c r="E27" i="1254"/>
  <c r="F26" i="1254"/>
  <c r="E26" i="1254"/>
  <c r="F25" i="1254"/>
  <c r="E25" i="1254"/>
  <c r="F24" i="1254"/>
  <c r="E24" i="1254"/>
  <c r="F23" i="1254"/>
  <c r="E23" i="1254"/>
  <c r="F22" i="1254"/>
  <c r="E22" i="1254"/>
  <c r="F21" i="1254"/>
  <c r="E21" i="1254"/>
  <c r="F20" i="1254"/>
  <c r="E20" i="1254"/>
  <c r="F19" i="1254"/>
  <c r="E19" i="1254"/>
  <c r="F18" i="1254"/>
  <c r="E18" i="1254"/>
  <c r="F17" i="1254"/>
  <c r="E17" i="1254"/>
  <c r="F16" i="1254"/>
  <c r="E16" i="1254"/>
  <c r="F15" i="1254"/>
  <c r="E15" i="1254"/>
  <c r="F14" i="1254"/>
  <c r="E14" i="1254"/>
  <c r="F13" i="1254"/>
  <c r="E13" i="1254"/>
  <c r="F12" i="1254"/>
  <c r="E12" i="1254"/>
  <c r="F11" i="1254"/>
  <c r="E11" i="1254"/>
  <c r="F10" i="1254"/>
  <c r="E10" i="1254"/>
  <c r="F9" i="1254"/>
  <c r="E9" i="1254"/>
  <c r="F8" i="1254"/>
  <c r="E8" i="1254"/>
  <c r="F7" i="1254"/>
  <c r="E7" i="1254"/>
  <c r="F6" i="1254"/>
  <c r="E6" i="1254"/>
  <c r="F5" i="1254"/>
  <c r="E5" i="1254"/>
  <c r="F4" i="1254"/>
  <c r="E4" i="1254"/>
  <c r="H51" i="1256"/>
  <c r="H50" i="1256"/>
  <c r="H49" i="1256"/>
  <c r="H48" i="1256"/>
  <c r="H47" i="1256"/>
  <c r="H46" i="1256"/>
  <c r="H45" i="1256"/>
  <c r="H44" i="1256"/>
  <c r="H43" i="1256"/>
  <c r="H42" i="1256"/>
  <c r="H41" i="1256"/>
  <c r="H40" i="1256"/>
  <c r="H39" i="1256"/>
  <c r="H38" i="1256"/>
  <c r="H37" i="1256"/>
  <c r="H36" i="1256"/>
  <c r="H35" i="1256"/>
  <c r="H34" i="1256"/>
  <c r="H33" i="1256"/>
  <c r="H32" i="1256"/>
  <c r="H31" i="1256"/>
  <c r="H30" i="1256"/>
  <c r="H29" i="1256"/>
  <c r="H28" i="1256"/>
  <c r="H26" i="1256"/>
  <c r="H25" i="1256"/>
  <c r="H24" i="1256"/>
  <c r="H23" i="1256"/>
  <c r="H22" i="1256"/>
  <c r="H21" i="1256"/>
  <c r="H20" i="1256"/>
  <c r="H19" i="1256"/>
  <c r="H18" i="1256"/>
  <c r="H17" i="1256"/>
  <c r="H16" i="1256"/>
  <c r="H15" i="1256"/>
  <c r="H14" i="1256"/>
  <c r="H13" i="1256"/>
  <c r="H12" i="1256"/>
  <c r="H11" i="1256"/>
  <c r="H10" i="1256"/>
  <c r="H9" i="1256"/>
  <c r="H8" i="1256"/>
  <c r="H7" i="1256"/>
  <c r="H6" i="1256"/>
  <c r="H5" i="1256"/>
  <c r="H4" i="1256"/>
  <c r="H51" i="1255"/>
  <c r="H50" i="1255"/>
  <c r="H49" i="1255"/>
  <c r="H48" i="1255"/>
  <c r="H47" i="1255"/>
  <c r="H46" i="1255"/>
  <c r="H45" i="1255"/>
  <c r="H44" i="1255"/>
  <c r="H43" i="1255"/>
  <c r="H42" i="1255"/>
  <c r="H41" i="1255"/>
  <c r="H40" i="1255"/>
  <c r="H39" i="1255"/>
  <c r="H38" i="1255"/>
  <c r="H37" i="1255"/>
  <c r="H36" i="1255"/>
  <c r="H35" i="1255"/>
  <c r="H34" i="1255"/>
  <c r="H33" i="1255"/>
  <c r="H32" i="1255"/>
  <c r="H31" i="1255"/>
  <c r="H30" i="1255"/>
  <c r="H29" i="1255"/>
  <c r="H28" i="1255"/>
  <c r="H26" i="1255"/>
  <c r="H25" i="1255"/>
  <c r="H24" i="1255"/>
  <c r="H23" i="1255"/>
  <c r="H22" i="1255"/>
  <c r="H21" i="1255"/>
  <c r="H20" i="1255"/>
  <c r="H19" i="1255"/>
  <c r="H18" i="1255"/>
  <c r="H17" i="1255"/>
  <c r="H16" i="1255"/>
  <c r="H15" i="1255"/>
  <c r="H14" i="1255"/>
  <c r="H13" i="1255"/>
  <c r="H12" i="1255"/>
  <c r="H11" i="1255"/>
  <c r="H10" i="1255"/>
  <c r="H9" i="1255"/>
  <c r="H8" i="1255"/>
  <c r="H7" i="1255"/>
  <c r="H6" i="1255"/>
  <c r="H5" i="1255"/>
  <c r="H4" i="1255"/>
  <c r="H51" i="1254"/>
  <c r="H50" i="1254"/>
  <c r="H49" i="1254"/>
  <c r="H48" i="1254"/>
  <c r="H47" i="1254"/>
  <c r="H46" i="1254"/>
  <c r="H45" i="1254"/>
  <c r="H44" i="1254"/>
  <c r="H43" i="1254"/>
  <c r="H42" i="1254"/>
  <c r="H41" i="1254"/>
  <c r="H40" i="1254"/>
  <c r="H39" i="1254"/>
  <c r="H38" i="1254"/>
  <c r="H37" i="1254"/>
  <c r="H36" i="1254"/>
  <c r="H35" i="1254"/>
  <c r="H34" i="1254"/>
  <c r="H33" i="1254"/>
  <c r="H32" i="1254"/>
  <c r="H31" i="1254"/>
  <c r="H30" i="1254"/>
  <c r="H29" i="1254"/>
  <c r="H28" i="1254"/>
  <c r="H26" i="1254"/>
  <c r="H25" i="1254"/>
  <c r="H24" i="1254"/>
  <c r="H23" i="1254"/>
  <c r="H22" i="1254"/>
  <c r="H21" i="1254"/>
  <c r="H20" i="1254"/>
  <c r="H19" i="1254"/>
  <c r="H18" i="1254"/>
  <c r="H17" i="1254"/>
  <c r="H16" i="1254"/>
  <c r="H15" i="1254"/>
  <c r="H14" i="1254"/>
  <c r="H13" i="1254"/>
  <c r="H12" i="1254"/>
  <c r="H11" i="1254"/>
  <c r="H10" i="1254"/>
  <c r="H9" i="1254"/>
  <c r="H8" i="1254"/>
  <c r="H7" i="1254"/>
  <c r="H6" i="1254"/>
  <c r="H5" i="1254"/>
  <c r="H4" i="1254"/>
  <c r="F51" i="1253" l="1"/>
  <c r="E51" i="1253"/>
  <c r="F50" i="1253"/>
  <c r="E50" i="1253"/>
  <c r="F49" i="1253"/>
  <c r="E49" i="1253"/>
  <c r="F48" i="1253"/>
  <c r="E48" i="1253"/>
  <c r="F47" i="1253"/>
  <c r="E47" i="1253"/>
  <c r="F46" i="1253"/>
  <c r="E46" i="1253"/>
  <c r="F45" i="1253"/>
  <c r="E45" i="1253"/>
  <c r="F44" i="1253"/>
  <c r="E44" i="1253"/>
  <c r="F43" i="1253"/>
  <c r="E43" i="1253"/>
  <c r="F42" i="1253"/>
  <c r="E42" i="1253"/>
  <c r="F41" i="1253"/>
  <c r="E41" i="1253"/>
  <c r="F40" i="1253"/>
  <c r="E40" i="1253"/>
  <c r="F39" i="1253"/>
  <c r="E39" i="1253"/>
  <c r="F38" i="1253"/>
  <c r="E38" i="1253"/>
  <c r="F37" i="1253"/>
  <c r="E37" i="1253"/>
  <c r="F36" i="1253"/>
  <c r="E36" i="1253"/>
  <c r="F35" i="1253"/>
  <c r="E35" i="1253"/>
  <c r="F34" i="1253"/>
  <c r="E34" i="1253"/>
  <c r="F33" i="1253"/>
  <c r="E33" i="1253"/>
  <c r="F32" i="1253"/>
  <c r="E32" i="1253"/>
  <c r="F31" i="1253"/>
  <c r="E31" i="1253"/>
  <c r="F30" i="1253"/>
  <c r="E30" i="1253"/>
  <c r="F29" i="1253"/>
  <c r="E29" i="1253"/>
  <c r="F28" i="1253"/>
  <c r="E28" i="1253"/>
  <c r="F27" i="1253"/>
  <c r="E27" i="1253"/>
  <c r="F26" i="1253"/>
  <c r="E26" i="1253"/>
  <c r="F25" i="1253"/>
  <c r="E25" i="1253"/>
  <c r="F24" i="1253"/>
  <c r="E24" i="1253"/>
  <c r="F23" i="1253"/>
  <c r="E23" i="1253"/>
  <c r="F22" i="1253"/>
  <c r="E22" i="1253"/>
  <c r="F21" i="1253"/>
  <c r="E21" i="1253"/>
  <c r="F20" i="1253"/>
  <c r="E20" i="1253"/>
  <c r="F19" i="1253"/>
  <c r="E19" i="1253"/>
  <c r="F18" i="1253"/>
  <c r="E18" i="1253"/>
  <c r="F17" i="1253"/>
  <c r="E17" i="1253"/>
  <c r="F16" i="1253"/>
  <c r="E16" i="1253"/>
  <c r="F15" i="1253"/>
  <c r="E15" i="1253"/>
  <c r="F14" i="1253"/>
  <c r="E14" i="1253"/>
  <c r="F13" i="1253"/>
  <c r="E13" i="1253"/>
  <c r="F12" i="1253"/>
  <c r="E12" i="1253"/>
  <c r="F11" i="1253"/>
  <c r="E11" i="1253"/>
  <c r="F10" i="1253"/>
  <c r="E10" i="1253"/>
  <c r="F9" i="1253"/>
  <c r="E9" i="1253"/>
  <c r="F8" i="1253"/>
  <c r="E8" i="1253"/>
  <c r="F7" i="1253"/>
  <c r="E7" i="1253"/>
  <c r="F6" i="1253"/>
  <c r="E6" i="1253"/>
  <c r="F5" i="1253"/>
  <c r="E5" i="1253"/>
  <c r="F4" i="1253"/>
  <c r="E4" i="1253"/>
  <c r="H51" i="1253" l="1"/>
  <c r="H50" i="1253"/>
  <c r="H49" i="1253"/>
  <c r="H48" i="1253"/>
  <c r="H47" i="1253"/>
  <c r="H46" i="1253"/>
  <c r="H45" i="1253"/>
  <c r="H44" i="1253"/>
  <c r="H43" i="1253"/>
  <c r="H42" i="1253"/>
  <c r="H41" i="1253"/>
  <c r="H40" i="1253"/>
  <c r="H39" i="1253"/>
  <c r="H38" i="1253"/>
  <c r="H37" i="1253"/>
  <c r="H36" i="1253"/>
  <c r="H35" i="1253"/>
  <c r="H34" i="1253"/>
  <c r="H33" i="1253"/>
  <c r="H32" i="1253"/>
  <c r="H31" i="1253"/>
  <c r="H30" i="1253"/>
  <c r="H29" i="1253"/>
  <c r="H28" i="1253"/>
  <c r="H26" i="1253"/>
  <c r="H25" i="1253"/>
  <c r="H24" i="1253"/>
  <c r="H23" i="1253"/>
  <c r="H22" i="1253"/>
  <c r="H21" i="1253"/>
  <c r="H20" i="1253"/>
  <c r="H19" i="1253"/>
  <c r="H18" i="1253"/>
  <c r="H17" i="1253"/>
  <c r="H16" i="1253"/>
  <c r="H15" i="1253"/>
  <c r="H14" i="1253"/>
  <c r="H13" i="1253"/>
  <c r="H12" i="1253"/>
  <c r="H11" i="1253"/>
  <c r="H10" i="1253"/>
  <c r="H9" i="1253"/>
  <c r="H8" i="1253"/>
  <c r="H7" i="1253"/>
  <c r="H6" i="1253"/>
  <c r="H5" i="1253"/>
  <c r="H4" i="1253"/>
  <c r="F51" i="1252" l="1"/>
  <c r="E51" i="1252"/>
  <c r="F50" i="1252"/>
  <c r="E50" i="1252"/>
  <c r="F49" i="1252"/>
  <c r="E49" i="1252"/>
  <c r="F48" i="1252"/>
  <c r="E48" i="1252"/>
  <c r="F47" i="1252"/>
  <c r="E47" i="1252"/>
  <c r="F46" i="1252"/>
  <c r="E46" i="1252"/>
  <c r="F45" i="1252"/>
  <c r="E45" i="1252"/>
  <c r="F44" i="1252"/>
  <c r="E44" i="1252"/>
  <c r="F43" i="1252"/>
  <c r="E43" i="1252"/>
  <c r="F42" i="1252"/>
  <c r="E42" i="1252"/>
  <c r="F41" i="1252"/>
  <c r="E41" i="1252"/>
  <c r="F40" i="1252"/>
  <c r="E40" i="1252"/>
  <c r="F39" i="1252"/>
  <c r="E39" i="1252"/>
  <c r="F38" i="1252"/>
  <c r="E38" i="1252"/>
  <c r="F37" i="1252"/>
  <c r="E37" i="1252"/>
  <c r="F36" i="1252"/>
  <c r="E36" i="1252"/>
  <c r="F35" i="1252"/>
  <c r="E35" i="1252"/>
  <c r="F34" i="1252"/>
  <c r="E34" i="1252"/>
  <c r="F33" i="1252"/>
  <c r="E33" i="1252"/>
  <c r="F32" i="1252"/>
  <c r="E32" i="1252"/>
  <c r="F31" i="1252"/>
  <c r="E31" i="1252"/>
  <c r="F30" i="1252"/>
  <c r="E30" i="1252"/>
  <c r="F29" i="1252"/>
  <c r="E29" i="1252"/>
  <c r="F28" i="1252"/>
  <c r="E28" i="1252"/>
  <c r="F27" i="1252"/>
  <c r="E27" i="1252"/>
  <c r="F26" i="1252"/>
  <c r="E26" i="1252"/>
  <c r="F25" i="1252"/>
  <c r="E25" i="1252"/>
  <c r="F24" i="1252"/>
  <c r="E24" i="1252"/>
  <c r="F23" i="1252"/>
  <c r="E23" i="1252"/>
  <c r="F22" i="1252"/>
  <c r="E22" i="1252"/>
  <c r="F21" i="1252"/>
  <c r="E21" i="1252"/>
  <c r="F20" i="1252"/>
  <c r="E20" i="1252"/>
  <c r="F19" i="1252"/>
  <c r="E19" i="1252"/>
  <c r="F18" i="1252"/>
  <c r="E18" i="1252"/>
  <c r="F17" i="1252"/>
  <c r="E17" i="1252"/>
  <c r="F16" i="1252"/>
  <c r="E16" i="1252"/>
  <c r="F15" i="1252"/>
  <c r="E15" i="1252"/>
  <c r="F14" i="1252"/>
  <c r="E14" i="1252"/>
  <c r="F13" i="1252"/>
  <c r="E13" i="1252"/>
  <c r="F12" i="1252"/>
  <c r="E12" i="1252"/>
  <c r="F11" i="1252"/>
  <c r="E11" i="1252"/>
  <c r="F10" i="1252"/>
  <c r="E10" i="1252"/>
  <c r="F9" i="1252"/>
  <c r="E9" i="1252"/>
  <c r="F8" i="1252"/>
  <c r="E8" i="1252"/>
  <c r="F7" i="1252"/>
  <c r="E7" i="1252"/>
  <c r="F6" i="1252"/>
  <c r="E6" i="1252"/>
  <c r="F5" i="1252"/>
  <c r="E5" i="1252"/>
  <c r="F4" i="1252"/>
  <c r="E4" i="1252"/>
  <c r="H51" i="1252" l="1"/>
  <c r="H50" i="1252"/>
  <c r="H49" i="1252"/>
  <c r="H48" i="1252"/>
  <c r="H47" i="1252"/>
  <c r="H46" i="1252"/>
  <c r="H45" i="1252"/>
  <c r="H44" i="1252"/>
  <c r="H43" i="1252"/>
  <c r="H42" i="1252"/>
  <c r="H41" i="1252"/>
  <c r="H40" i="1252"/>
  <c r="H39" i="1252"/>
  <c r="H38" i="1252"/>
  <c r="H37" i="1252"/>
  <c r="H36" i="1252"/>
  <c r="H35" i="1252"/>
  <c r="H34" i="1252"/>
  <c r="H33" i="1252"/>
  <c r="H32" i="1252"/>
  <c r="H31" i="1252"/>
  <c r="H30" i="1252"/>
  <c r="H29" i="1252"/>
  <c r="H28" i="1252"/>
  <c r="H26" i="1252"/>
  <c r="H25" i="1252"/>
  <c r="H24" i="1252"/>
  <c r="H23" i="1252"/>
  <c r="H22" i="1252"/>
  <c r="H21" i="1252"/>
  <c r="H20" i="1252"/>
  <c r="H19" i="1252"/>
  <c r="H18" i="1252"/>
  <c r="H17" i="1252"/>
  <c r="H16" i="1252"/>
  <c r="H15" i="1252"/>
  <c r="H14" i="1252"/>
  <c r="H13" i="1252"/>
  <c r="H12" i="1252"/>
  <c r="H11" i="1252"/>
  <c r="H10" i="1252"/>
  <c r="H9" i="1252"/>
  <c r="H8" i="1252"/>
  <c r="H7" i="1252"/>
  <c r="H6" i="1252"/>
  <c r="H5" i="1252"/>
  <c r="H4" i="1252"/>
  <c r="F54" i="1251" l="1"/>
  <c r="E54" i="1251"/>
  <c r="F53" i="1251"/>
  <c r="E53" i="1251"/>
  <c r="F52" i="1251"/>
  <c r="E52" i="1251"/>
  <c r="F51" i="1251"/>
  <c r="E51" i="1251"/>
  <c r="F50" i="1251"/>
  <c r="E50" i="1251"/>
  <c r="F49" i="1251"/>
  <c r="E49" i="1251"/>
  <c r="F48" i="1251"/>
  <c r="E48" i="1251"/>
  <c r="F47" i="1251"/>
  <c r="E47" i="1251"/>
  <c r="F46" i="1251"/>
  <c r="E46" i="1251"/>
  <c r="F45" i="1251"/>
  <c r="E45" i="1251"/>
  <c r="F44" i="1251"/>
  <c r="E44" i="1251"/>
  <c r="F43" i="1251"/>
  <c r="E43" i="1251"/>
  <c r="F42" i="1251"/>
  <c r="E42" i="1251"/>
  <c r="F41" i="1251"/>
  <c r="E41" i="1251"/>
  <c r="F40" i="1251"/>
  <c r="E40" i="1251"/>
  <c r="F39" i="1251"/>
  <c r="E39" i="1251"/>
  <c r="F38" i="1251"/>
  <c r="E38" i="1251"/>
  <c r="F37" i="1251"/>
  <c r="E37" i="1251"/>
  <c r="F36" i="1251"/>
  <c r="E36" i="1251"/>
  <c r="F35" i="1251"/>
  <c r="E35" i="1251"/>
  <c r="F34" i="1251"/>
  <c r="E34" i="1251"/>
  <c r="F33" i="1251"/>
  <c r="E33" i="1251"/>
  <c r="F32" i="1251"/>
  <c r="E32" i="1251"/>
  <c r="F31" i="1251"/>
  <c r="E31" i="1251"/>
  <c r="F30" i="1251"/>
  <c r="E30" i="1251"/>
  <c r="F29" i="1251"/>
  <c r="E29" i="1251"/>
  <c r="F28" i="1251"/>
  <c r="E28" i="1251"/>
  <c r="F27" i="1251"/>
  <c r="E27" i="1251"/>
  <c r="F26" i="1251"/>
  <c r="E26" i="1251"/>
  <c r="F25" i="1251"/>
  <c r="E25" i="1251"/>
  <c r="F24" i="1251"/>
  <c r="E24" i="1251"/>
  <c r="F23" i="1251"/>
  <c r="E23" i="1251"/>
  <c r="F22" i="1251"/>
  <c r="E22" i="1251"/>
  <c r="F21" i="1251"/>
  <c r="E21" i="1251"/>
  <c r="F20" i="1251"/>
  <c r="E20" i="1251"/>
  <c r="F19" i="1251"/>
  <c r="E19" i="1251"/>
  <c r="F18" i="1251"/>
  <c r="E18" i="1251"/>
  <c r="F17" i="1251"/>
  <c r="E17" i="1251"/>
  <c r="F16" i="1251"/>
  <c r="E16" i="1251"/>
  <c r="F15" i="1251"/>
  <c r="E15" i="1251"/>
  <c r="F14" i="1251"/>
  <c r="E14" i="1251"/>
  <c r="F13" i="1251"/>
  <c r="E13" i="1251"/>
  <c r="F12" i="1251"/>
  <c r="E12" i="1251"/>
  <c r="F11" i="1251"/>
  <c r="E11" i="1251"/>
  <c r="F10" i="1251"/>
  <c r="E10" i="1251"/>
  <c r="F9" i="1251"/>
  <c r="E9" i="1251"/>
  <c r="F8" i="1251"/>
  <c r="E8" i="1251"/>
  <c r="F7" i="1251"/>
  <c r="E7" i="1251"/>
  <c r="F6" i="1251"/>
  <c r="E6" i="1251"/>
  <c r="F5" i="1251"/>
  <c r="E5" i="1251"/>
  <c r="F4" i="1251"/>
  <c r="E4" i="1251"/>
  <c r="H54" i="1251"/>
  <c r="H53" i="1251"/>
  <c r="H52" i="1251"/>
  <c r="H51" i="1251"/>
  <c r="H50" i="1251"/>
  <c r="H49" i="1251"/>
  <c r="H48" i="1251"/>
  <c r="H47" i="1251"/>
  <c r="H46" i="1251"/>
  <c r="H45" i="1251"/>
  <c r="H44" i="1251"/>
  <c r="H43" i="1251"/>
  <c r="H42" i="1251"/>
  <c r="H41" i="1251"/>
  <c r="H40" i="1251"/>
  <c r="H39" i="1251"/>
  <c r="H38" i="1251"/>
  <c r="H37" i="1251"/>
  <c r="H36" i="1251"/>
  <c r="H35" i="1251"/>
  <c r="H34" i="1251"/>
  <c r="H33" i="1251"/>
  <c r="H32" i="1251"/>
  <c r="H31" i="1251"/>
  <c r="H29" i="1251"/>
  <c r="H28" i="1251"/>
  <c r="H27" i="1251"/>
  <c r="H26" i="1251"/>
  <c r="H25" i="1251"/>
  <c r="H24" i="1251"/>
  <c r="H23" i="1251"/>
  <c r="H22" i="1251"/>
  <c r="H21" i="1251"/>
  <c r="H20" i="1251"/>
  <c r="H19" i="1251"/>
  <c r="H18" i="1251"/>
  <c r="H17" i="1251"/>
  <c r="H16" i="1251"/>
  <c r="H15" i="1251"/>
  <c r="H14" i="1251"/>
  <c r="H13" i="1251"/>
  <c r="H12" i="1251"/>
  <c r="H11" i="1251"/>
  <c r="H10" i="1251"/>
  <c r="H9" i="1251"/>
  <c r="H8" i="1251"/>
  <c r="H7" i="1251"/>
  <c r="H6" i="1251"/>
  <c r="H5" i="1251"/>
  <c r="H4" i="1251"/>
  <c r="F54" i="1250" l="1"/>
  <c r="E54" i="1250"/>
  <c r="F53" i="1250"/>
  <c r="E53" i="1250"/>
  <c r="F52" i="1250"/>
  <c r="E52" i="1250"/>
  <c r="F51" i="1250"/>
  <c r="E51" i="1250"/>
  <c r="F50" i="1250"/>
  <c r="E50" i="1250"/>
  <c r="F49" i="1250"/>
  <c r="E49" i="1250"/>
  <c r="F48" i="1250"/>
  <c r="E48" i="1250"/>
  <c r="F47" i="1250"/>
  <c r="E47" i="1250"/>
  <c r="F46" i="1250"/>
  <c r="E46" i="1250"/>
  <c r="F45" i="1250"/>
  <c r="E45" i="1250"/>
  <c r="F44" i="1250"/>
  <c r="E44" i="1250"/>
  <c r="F43" i="1250"/>
  <c r="E43" i="1250"/>
  <c r="F42" i="1250"/>
  <c r="E42" i="1250"/>
  <c r="F41" i="1250"/>
  <c r="E41" i="1250"/>
  <c r="F40" i="1250"/>
  <c r="E40" i="1250"/>
  <c r="F39" i="1250"/>
  <c r="E39" i="1250"/>
  <c r="F38" i="1250"/>
  <c r="E38" i="1250"/>
  <c r="F37" i="1250"/>
  <c r="E37" i="1250"/>
  <c r="F36" i="1250"/>
  <c r="E36" i="1250"/>
  <c r="F35" i="1250"/>
  <c r="E35" i="1250"/>
  <c r="F34" i="1250"/>
  <c r="E34" i="1250"/>
  <c r="F33" i="1250"/>
  <c r="E33" i="1250"/>
  <c r="F32" i="1250"/>
  <c r="E32" i="1250"/>
  <c r="F31" i="1250"/>
  <c r="E31" i="1250"/>
  <c r="F30" i="1250"/>
  <c r="E30" i="1250"/>
  <c r="F29" i="1250"/>
  <c r="E29" i="1250"/>
  <c r="F28" i="1250"/>
  <c r="E28" i="1250"/>
  <c r="F27" i="1250"/>
  <c r="E27" i="1250"/>
  <c r="F26" i="1250"/>
  <c r="E26" i="1250"/>
  <c r="F25" i="1250"/>
  <c r="E25" i="1250"/>
  <c r="F24" i="1250"/>
  <c r="E24" i="1250"/>
  <c r="F23" i="1250"/>
  <c r="E23" i="1250"/>
  <c r="F22" i="1250"/>
  <c r="E22" i="1250"/>
  <c r="F21" i="1250"/>
  <c r="E21" i="1250"/>
  <c r="F20" i="1250"/>
  <c r="E20" i="1250"/>
  <c r="F19" i="1250"/>
  <c r="E19" i="1250"/>
  <c r="F18" i="1250"/>
  <c r="E18" i="1250"/>
  <c r="F17" i="1250"/>
  <c r="E17" i="1250"/>
  <c r="F16" i="1250"/>
  <c r="E16" i="1250"/>
  <c r="F15" i="1250"/>
  <c r="E15" i="1250"/>
  <c r="F14" i="1250"/>
  <c r="E14" i="1250"/>
  <c r="F13" i="1250"/>
  <c r="E13" i="1250"/>
  <c r="F12" i="1250"/>
  <c r="E12" i="1250"/>
  <c r="F11" i="1250"/>
  <c r="E11" i="1250"/>
  <c r="F10" i="1250"/>
  <c r="E10" i="1250"/>
  <c r="F9" i="1250"/>
  <c r="E9" i="1250"/>
  <c r="F8" i="1250"/>
  <c r="E8" i="1250"/>
  <c r="F7" i="1250"/>
  <c r="E7" i="1250"/>
  <c r="F6" i="1250"/>
  <c r="E6" i="1250"/>
  <c r="F5" i="1250"/>
  <c r="E5" i="1250"/>
  <c r="F4" i="1250"/>
  <c r="E4" i="1250"/>
  <c r="H54" i="1250"/>
  <c r="H53" i="1250"/>
  <c r="H52" i="1250"/>
  <c r="H51" i="1250"/>
  <c r="H50" i="1250"/>
  <c r="H49" i="1250"/>
  <c r="H48" i="1250"/>
  <c r="H47" i="1250"/>
  <c r="H46" i="1250"/>
  <c r="H45" i="1250"/>
  <c r="H44" i="1250"/>
  <c r="H43" i="1250"/>
  <c r="H42" i="1250"/>
  <c r="H41" i="1250"/>
  <c r="H40" i="1250"/>
  <c r="H39" i="1250"/>
  <c r="H38" i="1250"/>
  <c r="H37" i="1250"/>
  <c r="H36" i="1250"/>
  <c r="H35" i="1250"/>
  <c r="H34" i="1250"/>
  <c r="H33" i="1250"/>
  <c r="H32" i="1250"/>
  <c r="H31" i="1250"/>
  <c r="H29" i="1250"/>
  <c r="H28" i="1250"/>
  <c r="H27" i="1250"/>
  <c r="H26" i="1250"/>
  <c r="H25" i="1250"/>
  <c r="H24" i="1250"/>
  <c r="H23" i="1250"/>
  <c r="H22" i="1250"/>
  <c r="H21" i="1250"/>
  <c r="H20" i="1250"/>
  <c r="H19" i="1250"/>
  <c r="H18" i="1250"/>
  <c r="H17" i="1250"/>
  <c r="H16" i="1250"/>
  <c r="H15" i="1250"/>
  <c r="H14" i="1250"/>
  <c r="H13" i="1250"/>
  <c r="H12" i="1250"/>
  <c r="H11" i="1250"/>
  <c r="H10" i="1250"/>
  <c r="H9" i="1250"/>
  <c r="H8" i="1250"/>
  <c r="H7" i="1250"/>
  <c r="H6" i="1250"/>
  <c r="H5" i="1250"/>
  <c r="H4" i="1250"/>
  <c r="F54" i="1249" l="1"/>
  <c r="E54" i="1249"/>
  <c r="F53" i="1249"/>
  <c r="E53" i="1249"/>
  <c r="F52" i="1249"/>
  <c r="E52" i="1249"/>
  <c r="F51" i="1249"/>
  <c r="E51" i="1249"/>
  <c r="F50" i="1249"/>
  <c r="E50" i="1249"/>
  <c r="F49" i="1249"/>
  <c r="E49" i="1249"/>
  <c r="F48" i="1249"/>
  <c r="E48" i="1249"/>
  <c r="F47" i="1249"/>
  <c r="E47" i="1249"/>
  <c r="F46" i="1249"/>
  <c r="E46" i="1249"/>
  <c r="F45" i="1249"/>
  <c r="E45" i="1249"/>
  <c r="F44" i="1249"/>
  <c r="E44" i="1249"/>
  <c r="F43" i="1249"/>
  <c r="E43" i="1249"/>
  <c r="F42" i="1249"/>
  <c r="E42" i="1249"/>
  <c r="F41" i="1249"/>
  <c r="E41" i="1249"/>
  <c r="F40" i="1249"/>
  <c r="E40" i="1249"/>
  <c r="F39" i="1249"/>
  <c r="E39" i="1249"/>
  <c r="F38" i="1249"/>
  <c r="E38" i="1249"/>
  <c r="F37" i="1249"/>
  <c r="E37" i="1249"/>
  <c r="F36" i="1249"/>
  <c r="E36" i="1249"/>
  <c r="F35" i="1249"/>
  <c r="E35" i="1249"/>
  <c r="F34" i="1249"/>
  <c r="E34" i="1249"/>
  <c r="F33" i="1249"/>
  <c r="E33" i="1249"/>
  <c r="F32" i="1249"/>
  <c r="E32" i="1249"/>
  <c r="F31" i="1249"/>
  <c r="E31" i="1249"/>
  <c r="F30" i="1249"/>
  <c r="E30" i="1249"/>
  <c r="F29" i="1249"/>
  <c r="E29" i="1249"/>
  <c r="F28" i="1249"/>
  <c r="E28" i="1249"/>
  <c r="F27" i="1249"/>
  <c r="E27" i="1249"/>
  <c r="F26" i="1249"/>
  <c r="E26" i="1249"/>
  <c r="F25" i="1249"/>
  <c r="E25" i="1249"/>
  <c r="F24" i="1249"/>
  <c r="E24" i="1249"/>
  <c r="F23" i="1249"/>
  <c r="E23" i="1249"/>
  <c r="F22" i="1249"/>
  <c r="E22" i="1249"/>
  <c r="F21" i="1249"/>
  <c r="E21" i="1249"/>
  <c r="F20" i="1249"/>
  <c r="E20" i="1249"/>
  <c r="F19" i="1249"/>
  <c r="E19" i="1249"/>
  <c r="F18" i="1249"/>
  <c r="E18" i="1249"/>
  <c r="F17" i="1249"/>
  <c r="E17" i="1249"/>
  <c r="F16" i="1249"/>
  <c r="E16" i="1249"/>
  <c r="F15" i="1249"/>
  <c r="E15" i="1249"/>
  <c r="F14" i="1249"/>
  <c r="E14" i="1249"/>
  <c r="F13" i="1249"/>
  <c r="E13" i="1249"/>
  <c r="F12" i="1249"/>
  <c r="E12" i="1249"/>
  <c r="F11" i="1249"/>
  <c r="E11" i="1249"/>
  <c r="F10" i="1249"/>
  <c r="E10" i="1249"/>
  <c r="F9" i="1249"/>
  <c r="E9" i="1249"/>
  <c r="F8" i="1249"/>
  <c r="E8" i="1249"/>
  <c r="F7" i="1249"/>
  <c r="E7" i="1249"/>
  <c r="F6" i="1249"/>
  <c r="E6" i="1249"/>
  <c r="F5" i="1249"/>
  <c r="E5" i="1249"/>
  <c r="F4" i="1249"/>
  <c r="E4" i="1249"/>
  <c r="F54" i="1248"/>
  <c r="E54" i="1248"/>
  <c r="F53" i="1248"/>
  <c r="E53" i="1248"/>
  <c r="F52" i="1248"/>
  <c r="E52" i="1248"/>
  <c r="F51" i="1248"/>
  <c r="E51" i="1248"/>
  <c r="F50" i="1248"/>
  <c r="E50" i="1248"/>
  <c r="F49" i="1248"/>
  <c r="E49" i="1248"/>
  <c r="F48" i="1248"/>
  <c r="E48" i="1248"/>
  <c r="F47" i="1248"/>
  <c r="E47" i="1248"/>
  <c r="F46" i="1248"/>
  <c r="E46" i="1248"/>
  <c r="F45" i="1248"/>
  <c r="E45" i="1248"/>
  <c r="F44" i="1248"/>
  <c r="E44" i="1248"/>
  <c r="F43" i="1248"/>
  <c r="E43" i="1248"/>
  <c r="F42" i="1248"/>
  <c r="E42" i="1248"/>
  <c r="F41" i="1248"/>
  <c r="E41" i="1248"/>
  <c r="F40" i="1248"/>
  <c r="E40" i="1248"/>
  <c r="F39" i="1248"/>
  <c r="E39" i="1248"/>
  <c r="F38" i="1248"/>
  <c r="E38" i="1248"/>
  <c r="F37" i="1248"/>
  <c r="E37" i="1248"/>
  <c r="F36" i="1248"/>
  <c r="E36" i="1248"/>
  <c r="F35" i="1248"/>
  <c r="E35" i="1248"/>
  <c r="F34" i="1248"/>
  <c r="E34" i="1248"/>
  <c r="F33" i="1248"/>
  <c r="E33" i="1248"/>
  <c r="F32" i="1248"/>
  <c r="E32" i="1248"/>
  <c r="F31" i="1248"/>
  <c r="E31" i="1248"/>
  <c r="F30" i="1248"/>
  <c r="E30" i="1248"/>
  <c r="F29" i="1248"/>
  <c r="E29" i="1248"/>
  <c r="F28" i="1248"/>
  <c r="E28" i="1248"/>
  <c r="F27" i="1248"/>
  <c r="E27" i="1248"/>
  <c r="F26" i="1248"/>
  <c r="E26" i="1248"/>
  <c r="F25" i="1248"/>
  <c r="E25" i="1248"/>
  <c r="F24" i="1248"/>
  <c r="E24" i="1248"/>
  <c r="F23" i="1248"/>
  <c r="E23" i="1248"/>
  <c r="F22" i="1248"/>
  <c r="E22" i="1248"/>
  <c r="F21" i="1248"/>
  <c r="E21" i="1248"/>
  <c r="F20" i="1248"/>
  <c r="E20" i="1248"/>
  <c r="F19" i="1248"/>
  <c r="E19" i="1248"/>
  <c r="F18" i="1248"/>
  <c r="E18" i="1248"/>
  <c r="F17" i="1248"/>
  <c r="E17" i="1248"/>
  <c r="F16" i="1248"/>
  <c r="E16" i="1248"/>
  <c r="F15" i="1248"/>
  <c r="E15" i="1248"/>
  <c r="F14" i="1248"/>
  <c r="E14" i="1248"/>
  <c r="F13" i="1248"/>
  <c r="E13" i="1248"/>
  <c r="F12" i="1248"/>
  <c r="E12" i="1248"/>
  <c r="F11" i="1248"/>
  <c r="E11" i="1248"/>
  <c r="F10" i="1248"/>
  <c r="E10" i="1248"/>
  <c r="F9" i="1248"/>
  <c r="E9" i="1248"/>
  <c r="F8" i="1248"/>
  <c r="E8" i="1248"/>
  <c r="F7" i="1248"/>
  <c r="E7" i="1248"/>
  <c r="F6" i="1248"/>
  <c r="E6" i="1248"/>
  <c r="F5" i="1248"/>
  <c r="E5" i="1248"/>
  <c r="F4" i="1248"/>
  <c r="E4" i="1248"/>
  <c r="F54" i="1247"/>
  <c r="E54" i="1247"/>
  <c r="F53" i="1247"/>
  <c r="E53" i="1247"/>
  <c r="F52" i="1247"/>
  <c r="E52" i="1247"/>
  <c r="F51" i="1247"/>
  <c r="E51" i="1247"/>
  <c r="F50" i="1247"/>
  <c r="E50" i="1247"/>
  <c r="F49" i="1247"/>
  <c r="E49" i="1247"/>
  <c r="F48" i="1247"/>
  <c r="E48" i="1247"/>
  <c r="F47" i="1247"/>
  <c r="E47" i="1247"/>
  <c r="F46" i="1247"/>
  <c r="E46" i="1247"/>
  <c r="F45" i="1247"/>
  <c r="E45" i="1247"/>
  <c r="F44" i="1247"/>
  <c r="E44" i="1247"/>
  <c r="F43" i="1247"/>
  <c r="E43" i="1247"/>
  <c r="F42" i="1247"/>
  <c r="E42" i="1247"/>
  <c r="F41" i="1247"/>
  <c r="E41" i="1247"/>
  <c r="F40" i="1247"/>
  <c r="E40" i="1247"/>
  <c r="F39" i="1247"/>
  <c r="E39" i="1247"/>
  <c r="F38" i="1247"/>
  <c r="E38" i="1247"/>
  <c r="F37" i="1247"/>
  <c r="E37" i="1247"/>
  <c r="F36" i="1247"/>
  <c r="E36" i="1247"/>
  <c r="F35" i="1247"/>
  <c r="E35" i="1247"/>
  <c r="F34" i="1247"/>
  <c r="E34" i="1247"/>
  <c r="F33" i="1247"/>
  <c r="E33" i="1247"/>
  <c r="F32" i="1247"/>
  <c r="E32" i="1247"/>
  <c r="F31" i="1247"/>
  <c r="E31" i="1247"/>
  <c r="F30" i="1247"/>
  <c r="E30" i="1247"/>
  <c r="F29" i="1247"/>
  <c r="E29" i="1247"/>
  <c r="F28" i="1247"/>
  <c r="E28" i="1247"/>
  <c r="F27" i="1247"/>
  <c r="E27" i="1247"/>
  <c r="F26" i="1247"/>
  <c r="E26" i="1247"/>
  <c r="F25" i="1247"/>
  <c r="E25" i="1247"/>
  <c r="F24" i="1247"/>
  <c r="E24" i="1247"/>
  <c r="F23" i="1247"/>
  <c r="E23" i="1247"/>
  <c r="F22" i="1247"/>
  <c r="E22" i="1247"/>
  <c r="F21" i="1247"/>
  <c r="E21" i="1247"/>
  <c r="F20" i="1247"/>
  <c r="E20" i="1247"/>
  <c r="F19" i="1247"/>
  <c r="E19" i="1247"/>
  <c r="F18" i="1247"/>
  <c r="E18" i="1247"/>
  <c r="F17" i="1247"/>
  <c r="E17" i="1247"/>
  <c r="F16" i="1247"/>
  <c r="E16" i="1247"/>
  <c r="F15" i="1247"/>
  <c r="E15" i="1247"/>
  <c r="F14" i="1247"/>
  <c r="E14" i="1247"/>
  <c r="F13" i="1247"/>
  <c r="E13" i="1247"/>
  <c r="F12" i="1247"/>
  <c r="E12" i="1247"/>
  <c r="F11" i="1247"/>
  <c r="E11" i="1247"/>
  <c r="F10" i="1247"/>
  <c r="E10" i="1247"/>
  <c r="F9" i="1247"/>
  <c r="E9" i="1247"/>
  <c r="F8" i="1247"/>
  <c r="E8" i="1247"/>
  <c r="F7" i="1247"/>
  <c r="E7" i="1247"/>
  <c r="F6" i="1247"/>
  <c r="E6" i="1247"/>
  <c r="F5" i="1247"/>
  <c r="E5" i="1247"/>
  <c r="F4" i="1247"/>
  <c r="E4" i="1247"/>
  <c r="F54" i="1246"/>
  <c r="E54" i="1246"/>
  <c r="F53" i="1246"/>
  <c r="E53" i="1246"/>
  <c r="F52" i="1246"/>
  <c r="E52" i="1246"/>
  <c r="F51" i="1246"/>
  <c r="E51" i="1246"/>
  <c r="F50" i="1246"/>
  <c r="E50" i="1246"/>
  <c r="F49" i="1246"/>
  <c r="E49" i="1246"/>
  <c r="F48" i="1246"/>
  <c r="E48" i="1246"/>
  <c r="F47" i="1246"/>
  <c r="E47" i="1246"/>
  <c r="F46" i="1246"/>
  <c r="E46" i="1246"/>
  <c r="F45" i="1246"/>
  <c r="E45" i="1246"/>
  <c r="F44" i="1246"/>
  <c r="E44" i="1246"/>
  <c r="F43" i="1246"/>
  <c r="E43" i="1246"/>
  <c r="F42" i="1246"/>
  <c r="E42" i="1246"/>
  <c r="F41" i="1246"/>
  <c r="E41" i="1246"/>
  <c r="F40" i="1246"/>
  <c r="E40" i="1246"/>
  <c r="F39" i="1246"/>
  <c r="E39" i="1246"/>
  <c r="F38" i="1246"/>
  <c r="E38" i="1246"/>
  <c r="F37" i="1246"/>
  <c r="E37" i="1246"/>
  <c r="F36" i="1246"/>
  <c r="E36" i="1246"/>
  <c r="F35" i="1246"/>
  <c r="E35" i="1246"/>
  <c r="F34" i="1246"/>
  <c r="E34" i="1246"/>
  <c r="F33" i="1246"/>
  <c r="E33" i="1246"/>
  <c r="F32" i="1246"/>
  <c r="E32" i="1246"/>
  <c r="F31" i="1246"/>
  <c r="E31" i="1246"/>
  <c r="F30" i="1246"/>
  <c r="E30" i="1246"/>
  <c r="F29" i="1246"/>
  <c r="E29" i="1246"/>
  <c r="F28" i="1246"/>
  <c r="E28" i="1246"/>
  <c r="F27" i="1246"/>
  <c r="E27" i="1246"/>
  <c r="F26" i="1246"/>
  <c r="E26" i="1246"/>
  <c r="F25" i="1246"/>
  <c r="E25" i="1246"/>
  <c r="F24" i="1246"/>
  <c r="E24" i="1246"/>
  <c r="F23" i="1246"/>
  <c r="E23" i="1246"/>
  <c r="F22" i="1246"/>
  <c r="E22" i="1246"/>
  <c r="F21" i="1246"/>
  <c r="E21" i="1246"/>
  <c r="F20" i="1246"/>
  <c r="E20" i="1246"/>
  <c r="F19" i="1246"/>
  <c r="E19" i="1246"/>
  <c r="F18" i="1246"/>
  <c r="E18" i="1246"/>
  <c r="F17" i="1246"/>
  <c r="E17" i="1246"/>
  <c r="F16" i="1246"/>
  <c r="E16" i="1246"/>
  <c r="F15" i="1246"/>
  <c r="E15" i="1246"/>
  <c r="F14" i="1246"/>
  <c r="E14" i="1246"/>
  <c r="F13" i="1246"/>
  <c r="E13" i="1246"/>
  <c r="F12" i="1246"/>
  <c r="E12" i="1246"/>
  <c r="F11" i="1246"/>
  <c r="E11" i="1246"/>
  <c r="F10" i="1246"/>
  <c r="E10" i="1246"/>
  <c r="F9" i="1246"/>
  <c r="E9" i="1246"/>
  <c r="F8" i="1246"/>
  <c r="E8" i="1246"/>
  <c r="F7" i="1246"/>
  <c r="E7" i="1246"/>
  <c r="F6" i="1246"/>
  <c r="E6" i="1246"/>
  <c r="F5" i="1246"/>
  <c r="E5" i="1246"/>
  <c r="F4" i="1246"/>
  <c r="E4" i="1246"/>
  <c r="H54" i="1249"/>
  <c r="H53" i="1249"/>
  <c r="H52" i="1249"/>
  <c r="H51" i="1249"/>
  <c r="H50" i="1249"/>
  <c r="H49" i="1249"/>
  <c r="H48" i="1249"/>
  <c r="H47" i="1249"/>
  <c r="H46" i="1249"/>
  <c r="H45" i="1249"/>
  <c r="H44" i="1249"/>
  <c r="H43" i="1249"/>
  <c r="H42" i="1249"/>
  <c r="H41" i="1249"/>
  <c r="H40" i="1249"/>
  <c r="H39" i="1249"/>
  <c r="H38" i="1249"/>
  <c r="H37" i="1249"/>
  <c r="H36" i="1249"/>
  <c r="H35" i="1249"/>
  <c r="H34" i="1249"/>
  <c r="H33" i="1249"/>
  <c r="H32" i="1249"/>
  <c r="H31" i="1249"/>
  <c r="H29" i="1249"/>
  <c r="H28" i="1249"/>
  <c r="H27" i="1249"/>
  <c r="H26" i="1249"/>
  <c r="H25" i="1249"/>
  <c r="H24" i="1249"/>
  <c r="H23" i="1249"/>
  <c r="H22" i="1249"/>
  <c r="H21" i="1249"/>
  <c r="H20" i="1249"/>
  <c r="H19" i="1249"/>
  <c r="H18" i="1249"/>
  <c r="H17" i="1249"/>
  <c r="H16" i="1249"/>
  <c r="H15" i="1249"/>
  <c r="H14" i="1249"/>
  <c r="H13" i="1249"/>
  <c r="H12" i="1249"/>
  <c r="H11" i="1249"/>
  <c r="H10" i="1249"/>
  <c r="H9" i="1249"/>
  <c r="H8" i="1249"/>
  <c r="H7" i="1249"/>
  <c r="H6" i="1249"/>
  <c r="H5" i="1249"/>
  <c r="H4" i="1249"/>
  <c r="H54" i="1248"/>
  <c r="H53" i="1248"/>
  <c r="H52" i="1248"/>
  <c r="H51" i="1248"/>
  <c r="H50" i="1248"/>
  <c r="H49" i="1248"/>
  <c r="H48" i="1248"/>
  <c r="H47" i="1248"/>
  <c r="H46" i="1248"/>
  <c r="H45" i="1248"/>
  <c r="H44" i="1248"/>
  <c r="H43" i="1248"/>
  <c r="H42" i="1248"/>
  <c r="H41" i="1248"/>
  <c r="H40" i="1248"/>
  <c r="H39" i="1248"/>
  <c r="H38" i="1248"/>
  <c r="H37" i="1248"/>
  <c r="H36" i="1248"/>
  <c r="H35" i="1248"/>
  <c r="H34" i="1248"/>
  <c r="H33" i="1248"/>
  <c r="H32" i="1248"/>
  <c r="H31" i="1248"/>
  <c r="H29" i="1248"/>
  <c r="H28" i="1248"/>
  <c r="H27" i="1248"/>
  <c r="H26" i="1248"/>
  <c r="H25" i="1248"/>
  <c r="H24" i="1248"/>
  <c r="H23" i="1248"/>
  <c r="H22" i="1248"/>
  <c r="H21" i="1248"/>
  <c r="H20" i="1248"/>
  <c r="H19" i="1248"/>
  <c r="H18" i="1248"/>
  <c r="H17" i="1248"/>
  <c r="H16" i="1248"/>
  <c r="H15" i="1248"/>
  <c r="H14" i="1248"/>
  <c r="H13" i="1248"/>
  <c r="H12" i="1248"/>
  <c r="H11" i="1248"/>
  <c r="H10" i="1248"/>
  <c r="H9" i="1248"/>
  <c r="H8" i="1248"/>
  <c r="H7" i="1248"/>
  <c r="H6" i="1248"/>
  <c r="H5" i="1248"/>
  <c r="H4" i="1248"/>
  <c r="H54" i="1247"/>
  <c r="H53" i="1247"/>
  <c r="H52" i="1247"/>
  <c r="H51" i="1247"/>
  <c r="H50" i="1247"/>
  <c r="H49" i="1247"/>
  <c r="H48" i="1247"/>
  <c r="H47" i="1247"/>
  <c r="H46" i="1247"/>
  <c r="H45" i="1247"/>
  <c r="H44" i="1247"/>
  <c r="H43" i="1247"/>
  <c r="H42" i="1247"/>
  <c r="H41" i="1247"/>
  <c r="H40" i="1247"/>
  <c r="H39" i="1247"/>
  <c r="H38" i="1247"/>
  <c r="H37" i="1247"/>
  <c r="H36" i="1247"/>
  <c r="H35" i="1247"/>
  <c r="H34" i="1247"/>
  <c r="H33" i="1247"/>
  <c r="H32" i="1247"/>
  <c r="H31" i="1247"/>
  <c r="H29" i="1247"/>
  <c r="H28" i="1247"/>
  <c r="H27" i="1247"/>
  <c r="H26" i="1247"/>
  <c r="H25" i="1247"/>
  <c r="H24" i="1247"/>
  <c r="H23" i="1247"/>
  <c r="H22" i="1247"/>
  <c r="H21" i="1247"/>
  <c r="H20" i="1247"/>
  <c r="H19" i="1247"/>
  <c r="H18" i="1247"/>
  <c r="H17" i="1247"/>
  <c r="H16" i="1247"/>
  <c r="H15" i="1247"/>
  <c r="H14" i="1247"/>
  <c r="H13" i="1247"/>
  <c r="H12" i="1247"/>
  <c r="H11" i="1247"/>
  <c r="H10" i="1247"/>
  <c r="H9" i="1247"/>
  <c r="H8" i="1247"/>
  <c r="H7" i="1247"/>
  <c r="H6" i="1247"/>
  <c r="H5" i="1247"/>
  <c r="H4" i="1247"/>
  <c r="H54" i="1246"/>
  <c r="H53" i="1246"/>
  <c r="H52" i="1246"/>
  <c r="H51" i="1246"/>
  <c r="H50" i="1246"/>
  <c r="H49" i="1246"/>
  <c r="H48" i="1246"/>
  <c r="H47" i="1246"/>
  <c r="H46" i="1246"/>
  <c r="H45" i="1246"/>
  <c r="H44" i="1246"/>
  <c r="H43" i="1246"/>
  <c r="H42" i="1246"/>
  <c r="H41" i="1246"/>
  <c r="H40" i="1246"/>
  <c r="H39" i="1246"/>
  <c r="H38" i="1246"/>
  <c r="H37" i="1246"/>
  <c r="H36" i="1246"/>
  <c r="H35" i="1246"/>
  <c r="H34" i="1246"/>
  <c r="H33" i="1246"/>
  <c r="H32" i="1246"/>
  <c r="H31" i="1246"/>
  <c r="H29" i="1246"/>
  <c r="H28" i="1246"/>
  <c r="H27" i="1246"/>
  <c r="H26" i="1246"/>
  <c r="H25" i="1246"/>
  <c r="H24" i="1246"/>
  <c r="H23" i="1246"/>
  <c r="H22" i="1246"/>
  <c r="H21" i="1246"/>
  <c r="H20" i="1246"/>
  <c r="H19" i="1246"/>
  <c r="H18" i="1246"/>
  <c r="H17" i="1246"/>
  <c r="H16" i="1246"/>
  <c r="H15" i="1246"/>
  <c r="H14" i="1246"/>
  <c r="H13" i="1246"/>
  <c r="H12" i="1246"/>
  <c r="H11" i="1246"/>
  <c r="H10" i="1246"/>
  <c r="H9" i="1246"/>
  <c r="H8" i="1246"/>
  <c r="H7" i="1246"/>
  <c r="H6" i="1246"/>
  <c r="H5" i="1246"/>
  <c r="H4" i="1246"/>
  <c r="F54" i="1245" l="1"/>
  <c r="E54" i="1245"/>
  <c r="F53" i="1245"/>
  <c r="E53" i="1245"/>
  <c r="F52" i="1245"/>
  <c r="E52" i="1245"/>
  <c r="F51" i="1245"/>
  <c r="E51" i="1245"/>
  <c r="F50" i="1245"/>
  <c r="E50" i="1245"/>
  <c r="F49" i="1245"/>
  <c r="E49" i="1245"/>
  <c r="F48" i="1245"/>
  <c r="E48" i="1245"/>
  <c r="F47" i="1245"/>
  <c r="E47" i="1245"/>
  <c r="F46" i="1245"/>
  <c r="E46" i="1245"/>
  <c r="F45" i="1245"/>
  <c r="E45" i="1245"/>
  <c r="F44" i="1245"/>
  <c r="E44" i="1245"/>
  <c r="F43" i="1245"/>
  <c r="E43" i="1245"/>
  <c r="F42" i="1245"/>
  <c r="E42" i="1245"/>
  <c r="F41" i="1245"/>
  <c r="E41" i="1245"/>
  <c r="F40" i="1245"/>
  <c r="E40" i="1245"/>
  <c r="F39" i="1245"/>
  <c r="E39" i="1245"/>
  <c r="F38" i="1245"/>
  <c r="E38" i="1245"/>
  <c r="F37" i="1245"/>
  <c r="E37" i="1245"/>
  <c r="F36" i="1245"/>
  <c r="E36" i="1245"/>
  <c r="F35" i="1245"/>
  <c r="E35" i="1245"/>
  <c r="F34" i="1245"/>
  <c r="E34" i="1245"/>
  <c r="F33" i="1245"/>
  <c r="E33" i="1245"/>
  <c r="F32" i="1245"/>
  <c r="E32" i="1245"/>
  <c r="F31" i="1245"/>
  <c r="E31" i="1245"/>
  <c r="F30" i="1245"/>
  <c r="E30" i="1245"/>
  <c r="F29" i="1245"/>
  <c r="E29" i="1245"/>
  <c r="F28" i="1245"/>
  <c r="E28" i="1245"/>
  <c r="F27" i="1245"/>
  <c r="E27" i="1245"/>
  <c r="F26" i="1245"/>
  <c r="E26" i="1245"/>
  <c r="F25" i="1245"/>
  <c r="E25" i="1245"/>
  <c r="F24" i="1245"/>
  <c r="E24" i="1245"/>
  <c r="F23" i="1245"/>
  <c r="E23" i="1245"/>
  <c r="F22" i="1245"/>
  <c r="E22" i="1245"/>
  <c r="F21" i="1245"/>
  <c r="E21" i="1245"/>
  <c r="F20" i="1245"/>
  <c r="E20" i="1245"/>
  <c r="F19" i="1245"/>
  <c r="E19" i="1245"/>
  <c r="F18" i="1245"/>
  <c r="E18" i="1245"/>
  <c r="F17" i="1245"/>
  <c r="E17" i="1245"/>
  <c r="F16" i="1245"/>
  <c r="E16" i="1245"/>
  <c r="F15" i="1245"/>
  <c r="E15" i="1245"/>
  <c r="F14" i="1245"/>
  <c r="E14" i="1245"/>
  <c r="F13" i="1245"/>
  <c r="E13" i="1245"/>
  <c r="F12" i="1245"/>
  <c r="E12" i="1245"/>
  <c r="F11" i="1245"/>
  <c r="E11" i="1245"/>
  <c r="F10" i="1245"/>
  <c r="E10" i="1245"/>
  <c r="F9" i="1245"/>
  <c r="E9" i="1245"/>
  <c r="F8" i="1245"/>
  <c r="E8" i="1245"/>
  <c r="F7" i="1245"/>
  <c r="E7" i="1245"/>
  <c r="F6" i="1245"/>
  <c r="E6" i="1245"/>
  <c r="F5" i="1245"/>
  <c r="E5" i="1245"/>
  <c r="F4" i="1245"/>
  <c r="E4" i="1245"/>
  <c r="H54" i="1245"/>
  <c r="H53" i="1245"/>
  <c r="H52" i="1245"/>
  <c r="H51" i="1245"/>
  <c r="H50" i="1245"/>
  <c r="H49" i="1245"/>
  <c r="H48" i="1245"/>
  <c r="H47" i="1245"/>
  <c r="H46" i="1245"/>
  <c r="H45" i="1245"/>
  <c r="H44" i="1245"/>
  <c r="H43" i="1245"/>
  <c r="H42" i="1245"/>
  <c r="H41" i="1245"/>
  <c r="H40" i="1245"/>
  <c r="H39" i="1245"/>
  <c r="H38" i="1245"/>
  <c r="H37" i="1245"/>
  <c r="H36" i="1245"/>
  <c r="H35" i="1245"/>
  <c r="H34" i="1245"/>
  <c r="H33" i="1245"/>
  <c r="H32" i="1245"/>
  <c r="H31" i="1245"/>
  <c r="H29" i="1245"/>
  <c r="H28" i="1245"/>
  <c r="H27" i="1245"/>
  <c r="H26" i="1245"/>
  <c r="H25" i="1245"/>
  <c r="H24" i="1245"/>
  <c r="H23" i="1245"/>
  <c r="H22" i="1245"/>
  <c r="H21" i="1245"/>
  <c r="H20" i="1245"/>
  <c r="H19" i="1245"/>
  <c r="H18" i="1245"/>
  <c r="H17" i="1245"/>
  <c r="H16" i="1245"/>
  <c r="H15" i="1245"/>
  <c r="H14" i="1245"/>
  <c r="H13" i="1245"/>
  <c r="H12" i="1245"/>
  <c r="H11" i="1245"/>
  <c r="H10" i="1245"/>
  <c r="H9" i="1245"/>
  <c r="H8" i="1245"/>
  <c r="H7" i="1245"/>
  <c r="H6" i="1245"/>
  <c r="H5" i="1245"/>
  <c r="H4" i="1245"/>
  <c r="F54" i="1244" l="1"/>
  <c r="E54" i="1244"/>
  <c r="F53" i="1244"/>
  <c r="E53" i="1244"/>
  <c r="F52" i="1244"/>
  <c r="E52" i="1244"/>
  <c r="F51" i="1244"/>
  <c r="E51" i="1244"/>
  <c r="F50" i="1244"/>
  <c r="E50" i="1244"/>
  <c r="F49" i="1244"/>
  <c r="E49" i="1244"/>
  <c r="F48" i="1244"/>
  <c r="E48" i="1244"/>
  <c r="F47" i="1244"/>
  <c r="E47" i="1244"/>
  <c r="F46" i="1244"/>
  <c r="E46" i="1244"/>
  <c r="F45" i="1244"/>
  <c r="E45" i="1244"/>
  <c r="F44" i="1244"/>
  <c r="E44" i="1244"/>
  <c r="F43" i="1244"/>
  <c r="E43" i="1244"/>
  <c r="F42" i="1244"/>
  <c r="E42" i="1244"/>
  <c r="F41" i="1244"/>
  <c r="E41" i="1244"/>
  <c r="F40" i="1244"/>
  <c r="E40" i="1244"/>
  <c r="F39" i="1244"/>
  <c r="E39" i="1244"/>
  <c r="F38" i="1244"/>
  <c r="E38" i="1244"/>
  <c r="F37" i="1244"/>
  <c r="E37" i="1244"/>
  <c r="F36" i="1244"/>
  <c r="E36" i="1244"/>
  <c r="F35" i="1244"/>
  <c r="E35" i="1244"/>
  <c r="F34" i="1244"/>
  <c r="E34" i="1244"/>
  <c r="F33" i="1244"/>
  <c r="E33" i="1244"/>
  <c r="F32" i="1244"/>
  <c r="E32" i="1244"/>
  <c r="F31" i="1244"/>
  <c r="E31" i="1244"/>
  <c r="F30" i="1244"/>
  <c r="E30" i="1244"/>
  <c r="F29" i="1244"/>
  <c r="E29" i="1244"/>
  <c r="F28" i="1244"/>
  <c r="E28" i="1244"/>
  <c r="F27" i="1244"/>
  <c r="E27" i="1244"/>
  <c r="F26" i="1244"/>
  <c r="E26" i="1244"/>
  <c r="F25" i="1244"/>
  <c r="E25" i="1244"/>
  <c r="F24" i="1244"/>
  <c r="E24" i="1244"/>
  <c r="F23" i="1244"/>
  <c r="E23" i="1244"/>
  <c r="F22" i="1244"/>
  <c r="E22" i="1244"/>
  <c r="F21" i="1244"/>
  <c r="E21" i="1244"/>
  <c r="F20" i="1244"/>
  <c r="E20" i="1244"/>
  <c r="F19" i="1244"/>
  <c r="E19" i="1244"/>
  <c r="F18" i="1244"/>
  <c r="E18" i="1244"/>
  <c r="F17" i="1244"/>
  <c r="E17" i="1244"/>
  <c r="F16" i="1244"/>
  <c r="E16" i="1244"/>
  <c r="F15" i="1244"/>
  <c r="E15" i="1244"/>
  <c r="F14" i="1244"/>
  <c r="E14" i="1244"/>
  <c r="F13" i="1244"/>
  <c r="E13" i="1244"/>
  <c r="F12" i="1244"/>
  <c r="E12" i="1244"/>
  <c r="F11" i="1244"/>
  <c r="E11" i="1244"/>
  <c r="F10" i="1244"/>
  <c r="E10" i="1244"/>
  <c r="F9" i="1244"/>
  <c r="E9" i="1244"/>
  <c r="F8" i="1244"/>
  <c r="E8" i="1244"/>
  <c r="F7" i="1244"/>
  <c r="E7" i="1244"/>
  <c r="F6" i="1244"/>
  <c r="E6" i="1244"/>
  <c r="F5" i="1244"/>
  <c r="E5" i="1244"/>
  <c r="F4" i="1244"/>
  <c r="E4" i="1244"/>
  <c r="H54" i="1244"/>
  <c r="H53" i="1244"/>
  <c r="H52" i="1244"/>
  <c r="H51" i="1244"/>
  <c r="H50" i="1244"/>
  <c r="H49" i="1244"/>
  <c r="H48" i="1244"/>
  <c r="H47" i="1244"/>
  <c r="H46" i="1244"/>
  <c r="H45" i="1244"/>
  <c r="H44" i="1244"/>
  <c r="H43" i="1244"/>
  <c r="H42" i="1244"/>
  <c r="H41" i="1244"/>
  <c r="H40" i="1244"/>
  <c r="H39" i="1244"/>
  <c r="H38" i="1244"/>
  <c r="H37" i="1244"/>
  <c r="H36" i="1244"/>
  <c r="H35" i="1244"/>
  <c r="H34" i="1244"/>
  <c r="H33" i="1244"/>
  <c r="H32" i="1244"/>
  <c r="H31" i="1244"/>
  <c r="H29" i="1244"/>
  <c r="H28" i="1244"/>
  <c r="H27" i="1244"/>
  <c r="H26" i="1244"/>
  <c r="H25" i="1244"/>
  <c r="H24" i="1244"/>
  <c r="H23" i="1244"/>
  <c r="H22" i="1244"/>
  <c r="H21" i="1244"/>
  <c r="H20" i="1244"/>
  <c r="H19" i="1244"/>
  <c r="H18" i="1244"/>
  <c r="H17" i="1244"/>
  <c r="H16" i="1244"/>
  <c r="H15" i="1244"/>
  <c r="H14" i="1244"/>
  <c r="H13" i="1244"/>
  <c r="H12" i="1244"/>
  <c r="H11" i="1244"/>
  <c r="H10" i="1244"/>
  <c r="H9" i="1244"/>
  <c r="H8" i="1244"/>
  <c r="H7" i="1244"/>
  <c r="H6" i="1244"/>
  <c r="H5" i="1244"/>
  <c r="H4" i="1244"/>
  <c r="F54" i="1243" l="1"/>
  <c r="E54" i="1243"/>
  <c r="F53" i="1243"/>
  <c r="E53" i="1243"/>
  <c r="F52" i="1243"/>
  <c r="E52" i="1243"/>
  <c r="F51" i="1243"/>
  <c r="E51" i="1243"/>
  <c r="F50" i="1243"/>
  <c r="E50" i="1243"/>
  <c r="F49" i="1243"/>
  <c r="E49" i="1243"/>
  <c r="F48" i="1243"/>
  <c r="E48" i="1243"/>
  <c r="F47" i="1243"/>
  <c r="E47" i="1243"/>
  <c r="F46" i="1243"/>
  <c r="E46" i="1243"/>
  <c r="F45" i="1243"/>
  <c r="E45" i="1243"/>
  <c r="F44" i="1243"/>
  <c r="E44" i="1243"/>
  <c r="F43" i="1243"/>
  <c r="E43" i="1243"/>
  <c r="F42" i="1243"/>
  <c r="E42" i="1243"/>
  <c r="F41" i="1243"/>
  <c r="E41" i="1243"/>
  <c r="F40" i="1243"/>
  <c r="E40" i="1243"/>
  <c r="F39" i="1243"/>
  <c r="E39" i="1243"/>
  <c r="F38" i="1243"/>
  <c r="E38" i="1243"/>
  <c r="F37" i="1243"/>
  <c r="E37" i="1243"/>
  <c r="F36" i="1243"/>
  <c r="E36" i="1243"/>
  <c r="F35" i="1243"/>
  <c r="E35" i="1243"/>
  <c r="F34" i="1243"/>
  <c r="E34" i="1243"/>
  <c r="F33" i="1243"/>
  <c r="E33" i="1243"/>
  <c r="F32" i="1243"/>
  <c r="E32" i="1243"/>
  <c r="F31" i="1243"/>
  <c r="E31" i="1243"/>
  <c r="F30" i="1243"/>
  <c r="E30" i="1243"/>
  <c r="F29" i="1243"/>
  <c r="E29" i="1243"/>
  <c r="F28" i="1243"/>
  <c r="E28" i="1243"/>
  <c r="F27" i="1243"/>
  <c r="E27" i="1243"/>
  <c r="F26" i="1243"/>
  <c r="E26" i="1243"/>
  <c r="F25" i="1243"/>
  <c r="E25" i="1243"/>
  <c r="F24" i="1243"/>
  <c r="E24" i="1243"/>
  <c r="F23" i="1243"/>
  <c r="E23" i="1243"/>
  <c r="F22" i="1243"/>
  <c r="E22" i="1243"/>
  <c r="F21" i="1243"/>
  <c r="E21" i="1243"/>
  <c r="F20" i="1243"/>
  <c r="E20" i="1243"/>
  <c r="F19" i="1243"/>
  <c r="E19" i="1243"/>
  <c r="F18" i="1243"/>
  <c r="E18" i="1243"/>
  <c r="F17" i="1243"/>
  <c r="E17" i="1243"/>
  <c r="F16" i="1243"/>
  <c r="E16" i="1243"/>
  <c r="F15" i="1243"/>
  <c r="E15" i="1243"/>
  <c r="F14" i="1243"/>
  <c r="E14" i="1243"/>
  <c r="F13" i="1243"/>
  <c r="E13" i="1243"/>
  <c r="F12" i="1243"/>
  <c r="E12" i="1243"/>
  <c r="F11" i="1243"/>
  <c r="E11" i="1243"/>
  <c r="F10" i="1243"/>
  <c r="E10" i="1243"/>
  <c r="F9" i="1243"/>
  <c r="E9" i="1243"/>
  <c r="F8" i="1243"/>
  <c r="E8" i="1243"/>
  <c r="F7" i="1243"/>
  <c r="E7" i="1243"/>
  <c r="F6" i="1243"/>
  <c r="E6" i="1243"/>
  <c r="F5" i="1243"/>
  <c r="E5" i="1243"/>
  <c r="F4" i="1243"/>
  <c r="E4" i="1243"/>
  <c r="H54" i="1243"/>
  <c r="H53" i="1243"/>
  <c r="H52" i="1243"/>
  <c r="H51" i="1243"/>
  <c r="H50" i="1243"/>
  <c r="H49" i="1243"/>
  <c r="H48" i="1243"/>
  <c r="H47" i="1243"/>
  <c r="H46" i="1243"/>
  <c r="H45" i="1243"/>
  <c r="H44" i="1243"/>
  <c r="H43" i="1243"/>
  <c r="H42" i="1243"/>
  <c r="H41" i="1243"/>
  <c r="H40" i="1243"/>
  <c r="H39" i="1243"/>
  <c r="H38" i="1243"/>
  <c r="H37" i="1243"/>
  <c r="H36" i="1243"/>
  <c r="H35" i="1243"/>
  <c r="H34" i="1243"/>
  <c r="H33" i="1243"/>
  <c r="H32" i="1243"/>
  <c r="H31" i="1243"/>
  <c r="H29" i="1243"/>
  <c r="H28" i="1243"/>
  <c r="H27" i="1243"/>
  <c r="H26" i="1243"/>
  <c r="H25" i="1243"/>
  <c r="H24" i="1243"/>
  <c r="H23" i="1243"/>
  <c r="H22" i="1243"/>
  <c r="H21" i="1243"/>
  <c r="H20" i="1243"/>
  <c r="H19" i="1243"/>
  <c r="H18" i="1243"/>
  <c r="H17" i="1243"/>
  <c r="H16" i="1243"/>
  <c r="H15" i="1243"/>
  <c r="H14" i="1243"/>
  <c r="H13" i="1243"/>
  <c r="H12" i="1243"/>
  <c r="H11" i="1243"/>
  <c r="H10" i="1243"/>
  <c r="H9" i="1243"/>
  <c r="H8" i="1243"/>
  <c r="H7" i="1243"/>
  <c r="H6" i="1243"/>
  <c r="H5" i="1243"/>
  <c r="H4" i="1243"/>
  <c r="F54" i="1242" l="1"/>
  <c r="E54" i="1242"/>
  <c r="F53" i="1242"/>
  <c r="E53" i="1242"/>
  <c r="F52" i="1242"/>
  <c r="E52" i="1242"/>
  <c r="F51" i="1242"/>
  <c r="E51" i="1242"/>
  <c r="F50" i="1242"/>
  <c r="E50" i="1242"/>
  <c r="F49" i="1242"/>
  <c r="E49" i="1242"/>
  <c r="F48" i="1242"/>
  <c r="E48" i="1242"/>
  <c r="F47" i="1242"/>
  <c r="E47" i="1242"/>
  <c r="F46" i="1242"/>
  <c r="E46" i="1242"/>
  <c r="F45" i="1242"/>
  <c r="E45" i="1242"/>
  <c r="F44" i="1242"/>
  <c r="E44" i="1242"/>
  <c r="F43" i="1242"/>
  <c r="E43" i="1242"/>
  <c r="F42" i="1242"/>
  <c r="E42" i="1242"/>
  <c r="F41" i="1242"/>
  <c r="E41" i="1242"/>
  <c r="F40" i="1242"/>
  <c r="E40" i="1242"/>
  <c r="F39" i="1242"/>
  <c r="E39" i="1242"/>
  <c r="F38" i="1242"/>
  <c r="E38" i="1242"/>
  <c r="F37" i="1242"/>
  <c r="E37" i="1242"/>
  <c r="F36" i="1242"/>
  <c r="E36" i="1242"/>
  <c r="F35" i="1242"/>
  <c r="E35" i="1242"/>
  <c r="F34" i="1242"/>
  <c r="E34" i="1242"/>
  <c r="F33" i="1242"/>
  <c r="E33" i="1242"/>
  <c r="F32" i="1242"/>
  <c r="E32" i="1242"/>
  <c r="F31" i="1242"/>
  <c r="E31" i="1242"/>
  <c r="F30" i="1242"/>
  <c r="E30" i="1242"/>
  <c r="F29" i="1242"/>
  <c r="E29" i="1242"/>
  <c r="F28" i="1242"/>
  <c r="E28" i="1242"/>
  <c r="F27" i="1242"/>
  <c r="E27" i="1242"/>
  <c r="F26" i="1242"/>
  <c r="E26" i="1242"/>
  <c r="F25" i="1242"/>
  <c r="E25" i="1242"/>
  <c r="F24" i="1242"/>
  <c r="E24" i="1242"/>
  <c r="F23" i="1242"/>
  <c r="E23" i="1242"/>
  <c r="F22" i="1242"/>
  <c r="E22" i="1242"/>
  <c r="F21" i="1242"/>
  <c r="E21" i="1242"/>
  <c r="F20" i="1242"/>
  <c r="E20" i="1242"/>
  <c r="F19" i="1242"/>
  <c r="E19" i="1242"/>
  <c r="F18" i="1242"/>
  <c r="E18" i="1242"/>
  <c r="F17" i="1242"/>
  <c r="E17" i="1242"/>
  <c r="F16" i="1242"/>
  <c r="E16" i="1242"/>
  <c r="F15" i="1242"/>
  <c r="E15" i="1242"/>
  <c r="F14" i="1242"/>
  <c r="E14" i="1242"/>
  <c r="F13" i="1242"/>
  <c r="E13" i="1242"/>
  <c r="F12" i="1242"/>
  <c r="E12" i="1242"/>
  <c r="F11" i="1242"/>
  <c r="E11" i="1242"/>
  <c r="F10" i="1242"/>
  <c r="E10" i="1242"/>
  <c r="F9" i="1242"/>
  <c r="E9" i="1242"/>
  <c r="F8" i="1242"/>
  <c r="E8" i="1242"/>
  <c r="F7" i="1242"/>
  <c r="E7" i="1242"/>
  <c r="F6" i="1242"/>
  <c r="E6" i="1242"/>
  <c r="F5" i="1242"/>
  <c r="E5" i="1242"/>
  <c r="F4" i="1242"/>
  <c r="E4" i="1242"/>
  <c r="F54" i="1241"/>
  <c r="E54" i="1241"/>
  <c r="F53" i="1241"/>
  <c r="E53" i="1241"/>
  <c r="F52" i="1241"/>
  <c r="E52" i="1241"/>
  <c r="F51" i="1241"/>
  <c r="E51" i="1241"/>
  <c r="F50" i="1241"/>
  <c r="E50" i="1241"/>
  <c r="F49" i="1241"/>
  <c r="E49" i="1241"/>
  <c r="F48" i="1241"/>
  <c r="E48" i="1241"/>
  <c r="F47" i="1241"/>
  <c r="E47" i="1241"/>
  <c r="F46" i="1241"/>
  <c r="E46" i="1241"/>
  <c r="F45" i="1241"/>
  <c r="E45" i="1241"/>
  <c r="F44" i="1241"/>
  <c r="E44" i="1241"/>
  <c r="F43" i="1241"/>
  <c r="E43" i="1241"/>
  <c r="F42" i="1241"/>
  <c r="E42" i="1241"/>
  <c r="F41" i="1241"/>
  <c r="E41" i="1241"/>
  <c r="F40" i="1241"/>
  <c r="E40" i="1241"/>
  <c r="F39" i="1241"/>
  <c r="E39" i="1241"/>
  <c r="F38" i="1241"/>
  <c r="E38" i="1241"/>
  <c r="F37" i="1241"/>
  <c r="E37" i="1241"/>
  <c r="F36" i="1241"/>
  <c r="E36" i="1241"/>
  <c r="F35" i="1241"/>
  <c r="E35" i="1241"/>
  <c r="F34" i="1241"/>
  <c r="E34" i="1241"/>
  <c r="F33" i="1241"/>
  <c r="E33" i="1241"/>
  <c r="F32" i="1241"/>
  <c r="E32" i="1241"/>
  <c r="F31" i="1241"/>
  <c r="E31" i="1241"/>
  <c r="F30" i="1241"/>
  <c r="E30" i="1241"/>
  <c r="F29" i="1241"/>
  <c r="E29" i="1241"/>
  <c r="F28" i="1241"/>
  <c r="E28" i="1241"/>
  <c r="F27" i="1241"/>
  <c r="E27" i="1241"/>
  <c r="F26" i="1241"/>
  <c r="E26" i="1241"/>
  <c r="F25" i="1241"/>
  <c r="E25" i="1241"/>
  <c r="F24" i="1241"/>
  <c r="E24" i="1241"/>
  <c r="F23" i="1241"/>
  <c r="E23" i="1241"/>
  <c r="F22" i="1241"/>
  <c r="E22" i="1241"/>
  <c r="F21" i="1241"/>
  <c r="E21" i="1241"/>
  <c r="F20" i="1241"/>
  <c r="E20" i="1241"/>
  <c r="F19" i="1241"/>
  <c r="E19" i="1241"/>
  <c r="F18" i="1241"/>
  <c r="E18" i="1241"/>
  <c r="F17" i="1241"/>
  <c r="E17" i="1241"/>
  <c r="F16" i="1241"/>
  <c r="E16" i="1241"/>
  <c r="F15" i="1241"/>
  <c r="E15" i="1241"/>
  <c r="F14" i="1241"/>
  <c r="E14" i="1241"/>
  <c r="F13" i="1241"/>
  <c r="E13" i="1241"/>
  <c r="F12" i="1241"/>
  <c r="E12" i="1241"/>
  <c r="F11" i="1241"/>
  <c r="E11" i="1241"/>
  <c r="F10" i="1241"/>
  <c r="E10" i="1241"/>
  <c r="F9" i="1241"/>
  <c r="E9" i="1241"/>
  <c r="F8" i="1241"/>
  <c r="E8" i="1241"/>
  <c r="F7" i="1241"/>
  <c r="E7" i="1241"/>
  <c r="F6" i="1241"/>
  <c r="E6" i="1241"/>
  <c r="F5" i="1241"/>
  <c r="E5" i="1241"/>
  <c r="F4" i="1241"/>
  <c r="E4" i="1241"/>
  <c r="F54" i="1240"/>
  <c r="E54" i="1240"/>
  <c r="F53" i="1240"/>
  <c r="E53" i="1240"/>
  <c r="F52" i="1240"/>
  <c r="E52" i="1240"/>
  <c r="F51" i="1240"/>
  <c r="E51" i="1240"/>
  <c r="F50" i="1240"/>
  <c r="E50" i="1240"/>
  <c r="F49" i="1240"/>
  <c r="E49" i="1240"/>
  <c r="F48" i="1240"/>
  <c r="E48" i="1240"/>
  <c r="F47" i="1240"/>
  <c r="E47" i="1240"/>
  <c r="F46" i="1240"/>
  <c r="E46" i="1240"/>
  <c r="F45" i="1240"/>
  <c r="E45" i="1240"/>
  <c r="F44" i="1240"/>
  <c r="E44" i="1240"/>
  <c r="F43" i="1240"/>
  <c r="E43" i="1240"/>
  <c r="F42" i="1240"/>
  <c r="E42" i="1240"/>
  <c r="F41" i="1240"/>
  <c r="E41" i="1240"/>
  <c r="F40" i="1240"/>
  <c r="E40" i="1240"/>
  <c r="F39" i="1240"/>
  <c r="E39" i="1240"/>
  <c r="F38" i="1240"/>
  <c r="E38" i="1240"/>
  <c r="F37" i="1240"/>
  <c r="E37" i="1240"/>
  <c r="F36" i="1240"/>
  <c r="E36" i="1240"/>
  <c r="F35" i="1240"/>
  <c r="E35" i="1240"/>
  <c r="F34" i="1240"/>
  <c r="E34" i="1240"/>
  <c r="F33" i="1240"/>
  <c r="E33" i="1240"/>
  <c r="F32" i="1240"/>
  <c r="E32" i="1240"/>
  <c r="F31" i="1240"/>
  <c r="E31" i="1240"/>
  <c r="F30" i="1240"/>
  <c r="E30" i="1240"/>
  <c r="F29" i="1240"/>
  <c r="E29" i="1240"/>
  <c r="F28" i="1240"/>
  <c r="E28" i="1240"/>
  <c r="F27" i="1240"/>
  <c r="E27" i="1240"/>
  <c r="F26" i="1240"/>
  <c r="E26" i="1240"/>
  <c r="F25" i="1240"/>
  <c r="E25" i="1240"/>
  <c r="F24" i="1240"/>
  <c r="E24" i="1240"/>
  <c r="F23" i="1240"/>
  <c r="E23" i="1240"/>
  <c r="F22" i="1240"/>
  <c r="E22" i="1240"/>
  <c r="F21" i="1240"/>
  <c r="E21" i="1240"/>
  <c r="F20" i="1240"/>
  <c r="E20" i="1240"/>
  <c r="F19" i="1240"/>
  <c r="E19" i="1240"/>
  <c r="F18" i="1240"/>
  <c r="E18" i="1240"/>
  <c r="F17" i="1240"/>
  <c r="E17" i="1240"/>
  <c r="F16" i="1240"/>
  <c r="E16" i="1240"/>
  <c r="F15" i="1240"/>
  <c r="E15" i="1240"/>
  <c r="F14" i="1240"/>
  <c r="E14" i="1240"/>
  <c r="F13" i="1240"/>
  <c r="E13" i="1240"/>
  <c r="F12" i="1240"/>
  <c r="E12" i="1240"/>
  <c r="F11" i="1240"/>
  <c r="E11" i="1240"/>
  <c r="F10" i="1240"/>
  <c r="E10" i="1240"/>
  <c r="F9" i="1240"/>
  <c r="E9" i="1240"/>
  <c r="F8" i="1240"/>
  <c r="E8" i="1240"/>
  <c r="F7" i="1240"/>
  <c r="E7" i="1240"/>
  <c r="F6" i="1240"/>
  <c r="E6" i="1240"/>
  <c r="F5" i="1240"/>
  <c r="E5" i="1240"/>
  <c r="F4" i="1240"/>
  <c r="E4" i="1240"/>
  <c r="F54" i="1239"/>
  <c r="E54" i="1239"/>
  <c r="F53" i="1239"/>
  <c r="E53" i="1239"/>
  <c r="F52" i="1239"/>
  <c r="E52" i="1239"/>
  <c r="F51" i="1239"/>
  <c r="E51" i="1239"/>
  <c r="F50" i="1239"/>
  <c r="E50" i="1239"/>
  <c r="F49" i="1239"/>
  <c r="E49" i="1239"/>
  <c r="F48" i="1239"/>
  <c r="E48" i="1239"/>
  <c r="F47" i="1239"/>
  <c r="E47" i="1239"/>
  <c r="F46" i="1239"/>
  <c r="E46" i="1239"/>
  <c r="F45" i="1239"/>
  <c r="E45" i="1239"/>
  <c r="F44" i="1239"/>
  <c r="E44" i="1239"/>
  <c r="F43" i="1239"/>
  <c r="E43" i="1239"/>
  <c r="F42" i="1239"/>
  <c r="E42" i="1239"/>
  <c r="F41" i="1239"/>
  <c r="E41" i="1239"/>
  <c r="F40" i="1239"/>
  <c r="E40" i="1239"/>
  <c r="F39" i="1239"/>
  <c r="E39" i="1239"/>
  <c r="F38" i="1239"/>
  <c r="E38" i="1239"/>
  <c r="F37" i="1239"/>
  <c r="E37" i="1239"/>
  <c r="F36" i="1239"/>
  <c r="E36" i="1239"/>
  <c r="F35" i="1239"/>
  <c r="E35" i="1239"/>
  <c r="F34" i="1239"/>
  <c r="E34" i="1239"/>
  <c r="F33" i="1239"/>
  <c r="E33" i="1239"/>
  <c r="F32" i="1239"/>
  <c r="E32" i="1239"/>
  <c r="F31" i="1239"/>
  <c r="E31" i="1239"/>
  <c r="F30" i="1239"/>
  <c r="E30" i="1239"/>
  <c r="F29" i="1239"/>
  <c r="E29" i="1239"/>
  <c r="F28" i="1239"/>
  <c r="E28" i="1239"/>
  <c r="F27" i="1239"/>
  <c r="E27" i="1239"/>
  <c r="F26" i="1239"/>
  <c r="E26" i="1239"/>
  <c r="F25" i="1239"/>
  <c r="E25" i="1239"/>
  <c r="F24" i="1239"/>
  <c r="E24" i="1239"/>
  <c r="F23" i="1239"/>
  <c r="E23" i="1239"/>
  <c r="F22" i="1239"/>
  <c r="E22" i="1239"/>
  <c r="F21" i="1239"/>
  <c r="E21" i="1239"/>
  <c r="F20" i="1239"/>
  <c r="E20" i="1239"/>
  <c r="F19" i="1239"/>
  <c r="E19" i="1239"/>
  <c r="F18" i="1239"/>
  <c r="E18" i="1239"/>
  <c r="F17" i="1239"/>
  <c r="E17" i="1239"/>
  <c r="F16" i="1239"/>
  <c r="E16" i="1239"/>
  <c r="F15" i="1239"/>
  <c r="E15" i="1239"/>
  <c r="F14" i="1239"/>
  <c r="E14" i="1239"/>
  <c r="F13" i="1239"/>
  <c r="E13" i="1239"/>
  <c r="F12" i="1239"/>
  <c r="E12" i="1239"/>
  <c r="F11" i="1239"/>
  <c r="E11" i="1239"/>
  <c r="F10" i="1239"/>
  <c r="E10" i="1239"/>
  <c r="F9" i="1239"/>
  <c r="E9" i="1239"/>
  <c r="F8" i="1239"/>
  <c r="E8" i="1239"/>
  <c r="F7" i="1239"/>
  <c r="E7" i="1239"/>
  <c r="F6" i="1239"/>
  <c r="E6" i="1239"/>
  <c r="F5" i="1239"/>
  <c r="E5" i="1239"/>
  <c r="F4" i="1239"/>
  <c r="E4" i="1239"/>
  <c r="F54" i="1238"/>
  <c r="E54" i="1238"/>
  <c r="F53" i="1238"/>
  <c r="E53" i="1238"/>
  <c r="F52" i="1238"/>
  <c r="E52" i="1238"/>
  <c r="F51" i="1238"/>
  <c r="E51" i="1238"/>
  <c r="F50" i="1238"/>
  <c r="E50" i="1238"/>
  <c r="F49" i="1238"/>
  <c r="E49" i="1238"/>
  <c r="F48" i="1238"/>
  <c r="E48" i="1238"/>
  <c r="F47" i="1238"/>
  <c r="E47" i="1238"/>
  <c r="F46" i="1238"/>
  <c r="E46" i="1238"/>
  <c r="F45" i="1238"/>
  <c r="E45" i="1238"/>
  <c r="F44" i="1238"/>
  <c r="E44" i="1238"/>
  <c r="F43" i="1238"/>
  <c r="E43" i="1238"/>
  <c r="F42" i="1238"/>
  <c r="E42" i="1238"/>
  <c r="F41" i="1238"/>
  <c r="E41" i="1238"/>
  <c r="F40" i="1238"/>
  <c r="E40" i="1238"/>
  <c r="F39" i="1238"/>
  <c r="E39" i="1238"/>
  <c r="F38" i="1238"/>
  <c r="E38" i="1238"/>
  <c r="F37" i="1238"/>
  <c r="E37" i="1238"/>
  <c r="F36" i="1238"/>
  <c r="E36" i="1238"/>
  <c r="F35" i="1238"/>
  <c r="E35" i="1238"/>
  <c r="F34" i="1238"/>
  <c r="E34" i="1238"/>
  <c r="F33" i="1238"/>
  <c r="E33" i="1238"/>
  <c r="F32" i="1238"/>
  <c r="E32" i="1238"/>
  <c r="F31" i="1238"/>
  <c r="E31" i="1238"/>
  <c r="F30" i="1238"/>
  <c r="E30" i="1238"/>
  <c r="F29" i="1238"/>
  <c r="E29" i="1238"/>
  <c r="F28" i="1238"/>
  <c r="E28" i="1238"/>
  <c r="F27" i="1238"/>
  <c r="E27" i="1238"/>
  <c r="F26" i="1238"/>
  <c r="E26" i="1238"/>
  <c r="F25" i="1238"/>
  <c r="E25" i="1238"/>
  <c r="F24" i="1238"/>
  <c r="E24" i="1238"/>
  <c r="F23" i="1238"/>
  <c r="E23" i="1238"/>
  <c r="F22" i="1238"/>
  <c r="E22" i="1238"/>
  <c r="F21" i="1238"/>
  <c r="E21" i="1238"/>
  <c r="F20" i="1238"/>
  <c r="E20" i="1238"/>
  <c r="F19" i="1238"/>
  <c r="E19" i="1238"/>
  <c r="F18" i="1238"/>
  <c r="E18" i="1238"/>
  <c r="F17" i="1238"/>
  <c r="E17" i="1238"/>
  <c r="F16" i="1238"/>
  <c r="E16" i="1238"/>
  <c r="F15" i="1238"/>
  <c r="E15" i="1238"/>
  <c r="F14" i="1238"/>
  <c r="E14" i="1238"/>
  <c r="F13" i="1238"/>
  <c r="E13" i="1238"/>
  <c r="F12" i="1238"/>
  <c r="E12" i="1238"/>
  <c r="F11" i="1238"/>
  <c r="E11" i="1238"/>
  <c r="F10" i="1238"/>
  <c r="E10" i="1238"/>
  <c r="F9" i="1238"/>
  <c r="E9" i="1238"/>
  <c r="F8" i="1238"/>
  <c r="E8" i="1238"/>
  <c r="F7" i="1238"/>
  <c r="E7" i="1238"/>
  <c r="F6" i="1238"/>
  <c r="E6" i="1238"/>
  <c r="F5" i="1238"/>
  <c r="E5" i="1238"/>
  <c r="F4" i="1238"/>
  <c r="E4" i="1238"/>
  <c r="F54" i="1237"/>
  <c r="E54" i="1237"/>
  <c r="F53" i="1237"/>
  <c r="E53" i="1237"/>
  <c r="F52" i="1237"/>
  <c r="E52" i="1237"/>
  <c r="F51" i="1237"/>
  <c r="E51" i="1237"/>
  <c r="F50" i="1237"/>
  <c r="E50" i="1237"/>
  <c r="F49" i="1237"/>
  <c r="E49" i="1237"/>
  <c r="F48" i="1237"/>
  <c r="E48" i="1237"/>
  <c r="F47" i="1237"/>
  <c r="E47" i="1237"/>
  <c r="F46" i="1237"/>
  <c r="E46" i="1237"/>
  <c r="F45" i="1237"/>
  <c r="E45" i="1237"/>
  <c r="F44" i="1237"/>
  <c r="E44" i="1237"/>
  <c r="F43" i="1237"/>
  <c r="E43" i="1237"/>
  <c r="F42" i="1237"/>
  <c r="E42" i="1237"/>
  <c r="F41" i="1237"/>
  <c r="E41" i="1237"/>
  <c r="F40" i="1237"/>
  <c r="E40" i="1237"/>
  <c r="F39" i="1237"/>
  <c r="E39" i="1237"/>
  <c r="F38" i="1237"/>
  <c r="E38" i="1237"/>
  <c r="F37" i="1237"/>
  <c r="E37" i="1237"/>
  <c r="F36" i="1237"/>
  <c r="E36" i="1237"/>
  <c r="F35" i="1237"/>
  <c r="E35" i="1237"/>
  <c r="F34" i="1237"/>
  <c r="E34" i="1237"/>
  <c r="F33" i="1237"/>
  <c r="E33" i="1237"/>
  <c r="F32" i="1237"/>
  <c r="E32" i="1237"/>
  <c r="F31" i="1237"/>
  <c r="E31" i="1237"/>
  <c r="F30" i="1237"/>
  <c r="E30" i="1237"/>
  <c r="F29" i="1237"/>
  <c r="E29" i="1237"/>
  <c r="F28" i="1237"/>
  <c r="E28" i="1237"/>
  <c r="F27" i="1237"/>
  <c r="E27" i="1237"/>
  <c r="F26" i="1237"/>
  <c r="E26" i="1237"/>
  <c r="F25" i="1237"/>
  <c r="E25" i="1237"/>
  <c r="F24" i="1237"/>
  <c r="E24" i="1237"/>
  <c r="F23" i="1237"/>
  <c r="E23" i="1237"/>
  <c r="F22" i="1237"/>
  <c r="E22" i="1237"/>
  <c r="F21" i="1237"/>
  <c r="E21" i="1237"/>
  <c r="F20" i="1237"/>
  <c r="E20" i="1237"/>
  <c r="F19" i="1237"/>
  <c r="E19" i="1237"/>
  <c r="F18" i="1237"/>
  <c r="E18" i="1237"/>
  <c r="F17" i="1237"/>
  <c r="E17" i="1237"/>
  <c r="F16" i="1237"/>
  <c r="E16" i="1237"/>
  <c r="F15" i="1237"/>
  <c r="E15" i="1237"/>
  <c r="F14" i="1237"/>
  <c r="E14" i="1237"/>
  <c r="F13" i="1237"/>
  <c r="E13" i="1237"/>
  <c r="F12" i="1237"/>
  <c r="E12" i="1237"/>
  <c r="F11" i="1237"/>
  <c r="E11" i="1237"/>
  <c r="F10" i="1237"/>
  <c r="E10" i="1237"/>
  <c r="F9" i="1237"/>
  <c r="E9" i="1237"/>
  <c r="F8" i="1237"/>
  <c r="E8" i="1237"/>
  <c r="F7" i="1237"/>
  <c r="E7" i="1237"/>
  <c r="F6" i="1237"/>
  <c r="E6" i="1237"/>
  <c r="F5" i="1237"/>
  <c r="E5" i="1237"/>
  <c r="F4" i="1237"/>
  <c r="E4" i="1237"/>
  <c r="F54" i="1236"/>
  <c r="E54" i="1236"/>
  <c r="F53" i="1236"/>
  <c r="E53" i="1236"/>
  <c r="F52" i="1236"/>
  <c r="E52" i="1236"/>
  <c r="F51" i="1236"/>
  <c r="E51" i="1236"/>
  <c r="F50" i="1236"/>
  <c r="E50" i="1236"/>
  <c r="F49" i="1236"/>
  <c r="E49" i="1236"/>
  <c r="F48" i="1236"/>
  <c r="E48" i="1236"/>
  <c r="F47" i="1236"/>
  <c r="E47" i="1236"/>
  <c r="F46" i="1236"/>
  <c r="E46" i="1236"/>
  <c r="F45" i="1236"/>
  <c r="E45" i="1236"/>
  <c r="F44" i="1236"/>
  <c r="E44" i="1236"/>
  <c r="F43" i="1236"/>
  <c r="E43" i="1236"/>
  <c r="F42" i="1236"/>
  <c r="E42" i="1236"/>
  <c r="F41" i="1236"/>
  <c r="E41" i="1236"/>
  <c r="F40" i="1236"/>
  <c r="E40" i="1236"/>
  <c r="F39" i="1236"/>
  <c r="E39" i="1236"/>
  <c r="F38" i="1236"/>
  <c r="E38" i="1236"/>
  <c r="F37" i="1236"/>
  <c r="E37" i="1236"/>
  <c r="F36" i="1236"/>
  <c r="E36" i="1236"/>
  <c r="F35" i="1236"/>
  <c r="E35" i="1236"/>
  <c r="F34" i="1236"/>
  <c r="E34" i="1236"/>
  <c r="F33" i="1236"/>
  <c r="E33" i="1236"/>
  <c r="F32" i="1236"/>
  <c r="E32" i="1236"/>
  <c r="F31" i="1236"/>
  <c r="E31" i="1236"/>
  <c r="F30" i="1236"/>
  <c r="E30" i="1236"/>
  <c r="F29" i="1236"/>
  <c r="E29" i="1236"/>
  <c r="F28" i="1236"/>
  <c r="E28" i="1236"/>
  <c r="F27" i="1236"/>
  <c r="E27" i="1236"/>
  <c r="F26" i="1236"/>
  <c r="E26" i="1236"/>
  <c r="F25" i="1236"/>
  <c r="E25" i="1236"/>
  <c r="F24" i="1236"/>
  <c r="E24" i="1236"/>
  <c r="F23" i="1236"/>
  <c r="E23" i="1236"/>
  <c r="F22" i="1236"/>
  <c r="E22" i="1236"/>
  <c r="F21" i="1236"/>
  <c r="E21" i="1236"/>
  <c r="F20" i="1236"/>
  <c r="E20" i="1236"/>
  <c r="F19" i="1236"/>
  <c r="E19" i="1236"/>
  <c r="F18" i="1236"/>
  <c r="E18" i="1236"/>
  <c r="F17" i="1236"/>
  <c r="E17" i="1236"/>
  <c r="F16" i="1236"/>
  <c r="E16" i="1236"/>
  <c r="F15" i="1236"/>
  <c r="E15" i="1236"/>
  <c r="F14" i="1236"/>
  <c r="E14" i="1236"/>
  <c r="F13" i="1236"/>
  <c r="E13" i="1236"/>
  <c r="F12" i="1236"/>
  <c r="E12" i="1236"/>
  <c r="F11" i="1236"/>
  <c r="E11" i="1236"/>
  <c r="F10" i="1236"/>
  <c r="E10" i="1236"/>
  <c r="F9" i="1236"/>
  <c r="E9" i="1236"/>
  <c r="F8" i="1236"/>
  <c r="E8" i="1236"/>
  <c r="F7" i="1236"/>
  <c r="E7" i="1236"/>
  <c r="F6" i="1236"/>
  <c r="E6" i="1236"/>
  <c r="F5" i="1236"/>
  <c r="E5" i="1236"/>
  <c r="F4" i="1236"/>
  <c r="E4" i="1236"/>
  <c r="F54" i="1235"/>
  <c r="E54" i="1235"/>
  <c r="F53" i="1235"/>
  <c r="E53" i="1235"/>
  <c r="F52" i="1235"/>
  <c r="E52" i="1235"/>
  <c r="F51" i="1235"/>
  <c r="E51" i="1235"/>
  <c r="F50" i="1235"/>
  <c r="E50" i="1235"/>
  <c r="F49" i="1235"/>
  <c r="E49" i="1235"/>
  <c r="F48" i="1235"/>
  <c r="E48" i="1235"/>
  <c r="F47" i="1235"/>
  <c r="E47" i="1235"/>
  <c r="F46" i="1235"/>
  <c r="E46" i="1235"/>
  <c r="F45" i="1235"/>
  <c r="E45" i="1235"/>
  <c r="F44" i="1235"/>
  <c r="E44" i="1235"/>
  <c r="F43" i="1235"/>
  <c r="E43" i="1235"/>
  <c r="F42" i="1235"/>
  <c r="E42" i="1235"/>
  <c r="F41" i="1235"/>
  <c r="E41" i="1235"/>
  <c r="F40" i="1235"/>
  <c r="E40" i="1235"/>
  <c r="F39" i="1235"/>
  <c r="E39" i="1235"/>
  <c r="F38" i="1235"/>
  <c r="E38" i="1235"/>
  <c r="F37" i="1235"/>
  <c r="E37" i="1235"/>
  <c r="F36" i="1235"/>
  <c r="E36" i="1235"/>
  <c r="F35" i="1235"/>
  <c r="E35" i="1235"/>
  <c r="F34" i="1235"/>
  <c r="E34" i="1235"/>
  <c r="F33" i="1235"/>
  <c r="E33" i="1235"/>
  <c r="F32" i="1235"/>
  <c r="E32" i="1235"/>
  <c r="F31" i="1235"/>
  <c r="E31" i="1235"/>
  <c r="F30" i="1235"/>
  <c r="E30" i="1235"/>
  <c r="F29" i="1235"/>
  <c r="E29" i="1235"/>
  <c r="F28" i="1235"/>
  <c r="E28" i="1235"/>
  <c r="F27" i="1235"/>
  <c r="E27" i="1235"/>
  <c r="F26" i="1235"/>
  <c r="E26" i="1235"/>
  <c r="F25" i="1235"/>
  <c r="E25" i="1235"/>
  <c r="F24" i="1235"/>
  <c r="E24" i="1235"/>
  <c r="F23" i="1235"/>
  <c r="E23" i="1235"/>
  <c r="F22" i="1235"/>
  <c r="E22" i="1235"/>
  <c r="F21" i="1235"/>
  <c r="E21" i="1235"/>
  <c r="F20" i="1235"/>
  <c r="E20" i="1235"/>
  <c r="F19" i="1235"/>
  <c r="E19" i="1235"/>
  <c r="F18" i="1235"/>
  <c r="E18" i="1235"/>
  <c r="F17" i="1235"/>
  <c r="E17" i="1235"/>
  <c r="F16" i="1235"/>
  <c r="E16" i="1235"/>
  <c r="F15" i="1235"/>
  <c r="E15" i="1235"/>
  <c r="F14" i="1235"/>
  <c r="E14" i="1235"/>
  <c r="F13" i="1235"/>
  <c r="E13" i="1235"/>
  <c r="F12" i="1235"/>
  <c r="E12" i="1235"/>
  <c r="F11" i="1235"/>
  <c r="E11" i="1235"/>
  <c r="F10" i="1235"/>
  <c r="E10" i="1235"/>
  <c r="F9" i="1235"/>
  <c r="E9" i="1235"/>
  <c r="F8" i="1235"/>
  <c r="E8" i="1235"/>
  <c r="F7" i="1235"/>
  <c r="E7" i="1235"/>
  <c r="F6" i="1235"/>
  <c r="E6" i="1235"/>
  <c r="F5" i="1235"/>
  <c r="E5" i="1235"/>
  <c r="F4" i="1235"/>
  <c r="E4" i="1235"/>
  <c r="F54" i="1234"/>
  <c r="E54" i="1234"/>
  <c r="F53" i="1234"/>
  <c r="E53" i="1234"/>
  <c r="F52" i="1234"/>
  <c r="E52" i="1234"/>
  <c r="F51" i="1234"/>
  <c r="E51" i="1234"/>
  <c r="F50" i="1234"/>
  <c r="E50" i="1234"/>
  <c r="F49" i="1234"/>
  <c r="E49" i="1234"/>
  <c r="F48" i="1234"/>
  <c r="E48" i="1234"/>
  <c r="F47" i="1234"/>
  <c r="E47" i="1234"/>
  <c r="F46" i="1234"/>
  <c r="E46" i="1234"/>
  <c r="F45" i="1234"/>
  <c r="E45" i="1234"/>
  <c r="F44" i="1234"/>
  <c r="E44" i="1234"/>
  <c r="F43" i="1234"/>
  <c r="E43" i="1234"/>
  <c r="F42" i="1234"/>
  <c r="E42" i="1234"/>
  <c r="F41" i="1234"/>
  <c r="E41" i="1234"/>
  <c r="F40" i="1234"/>
  <c r="E40" i="1234"/>
  <c r="F39" i="1234"/>
  <c r="E39" i="1234"/>
  <c r="F38" i="1234"/>
  <c r="E38" i="1234"/>
  <c r="F37" i="1234"/>
  <c r="E37" i="1234"/>
  <c r="F36" i="1234"/>
  <c r="E36" i="1234"/>
  <c r="F35" i="1234"/>
  <c r="E35" i="1234"/>
  <c r="F34" i="1234"/>
  <c r="E34" i="1234"/>
  <c r="F33" i="1234"/>
  <c r="E33" i="1234"/>
  <c r="F32" i="1234"/>
  <c r="E32" i="1234"/>
  <c r="F31" i="1234"/>
  <c r="E31" i="1234"/>
  <c r="F30" i="1234"/>
  <c r="E30" i="1234"/>
  <c r="F29" i="1234"/>
  <c r="E29" i="1234"/>
  <c r="F28" i="1234"/>
  <c r="E28" i="1234"/>
  <c r="F27" i="1234"/>
  <c r="E27" i="1234"/>
  <c r="F26" i="1234"/>
  <c r="E26" i="1234"/>
  <c r="F25" i="1234"/>
  <c r="E25" i="1234"/>
  <c r="F24" i="1234"/>
  <c r="E24" i="1234"/>
  <c r="F23" i="1234"/>
  <c r="E23" i="1234"/>
  <c r="F22" i="1234"/>
  <c r="E22" i="1234"/>
  <c r="F21" i="1234"/>
  <c r="E21" i="1234"/>
  <c r="F20" i="1234"/>
  <c r="E20" i="1234"/>
  <c r="F19" i="1234"/>
  <c r="E19" i="1234"/>
  <c r="F18" i="1234"/>
  <c r="E18" i="1234"/>
  <c r="F17" i="1234"/>
  <c r="E17" i="1234"/>
  <c r="F16" i="1234"/>
  <c r="E16" i="1234"/>
  <c r="F15" i="1234"/>
  <c r="E15" i="1234"/>
  <c r="F14" i="1234"/>
  <c r="E14" i="1234"/>
  <c r="F13" i="1234"/>
  <c r="E13" i="1234"/>
  <c r="F12" i="1234"/>
  <c r="E12" i="1234"/>
  <c r="F11" i="1234"/>
  <c r="E11" i="1234"/>
  <c r="F10" i="1234"/>
  <c r="E10" i="1234"/>
  <c r="F9" i="1234"/>
  <c r="E9" i="1234"/>
  <c r="F8" i="1234"/>
  <c r="E8" i="1234"/>
  <c r="F7" i="1234"/>
  <c r="E7" i="1234"/>
  <c r="F6" i="1234"/>
  <c r="E6" i="1234"/>
  <c r="F5" i="1234"/>
  <c r="E5" i="1234"/>
  <c r="F4" i="1234"/>
  <c r="E4" i="1234"/>
  <c r="F54" i="1233"/>
  <c r="E54" i="1233"/>
  <c r="F53" i="1233"/>
  <c r="E53" i="1233"/>
  <c r="F52" i="1233"/>
  <c r="E52" i="1233"/>
  <c r="F51" i="1233"/>
  <c r="E51" i="1233"/>
  <c r="F50" i="1233"/>
  <c r="E50" i="1233"/>
  <c r="F49" i="1233"/>
  <c r="E49" i="1233"/>
  <c r="F48" i="1233"/>
  <c r="E48" i="1233"/>
  <c r="F47" i="1233"/>
  <c r="E47" i="1233"/>
  <c r="F46" i="1233"/>
  <c r="E46" i="1233"/>
  <c r="F45" i="1233"/>
  <c r="E45" i="1233"/>
  <c r="F44" i="1233"/>
  <c r="E44" i="1233"/>
  <c r="F43" i="1233"/>
  <c r="E43" i="1233"/>
  <c r="F42" i="1233"/>
  <c r="E42" i="1233"/>
  <c r="F41" i="1233"/>
  <c r="E41" i="1233"/>
  <c r="F40" i="1233"/>
  <c r="E40" i="1233"/>
  <c r="F39" i="1233"/>
  <c r="E39" i="1233"/>
  <c r="F38" i="1233"/>
  <c r="E38" i="1233"/>
  <c r="F37" i="1233"/>
  <c r="E37" i="1233"/>
  <c r="F36" i="1233"/>
  <c r="E36" i="1233"/>
  <c r="F35" i="1233"/>
  <c r="E35" i="1233"/>
  <c r="F34" i="1233"/>
  <c r="E34" i="1233"/>
  <c r="F33" i="1233"/>
  <c r="E33" i="1233"/>
  <c r="F32" i="1233"/>
  <c r="E32" i="1233"/>
  <c r="F31" i="1233"/>
  <c r="E31" i="1233"/>
  <c r="F30" i="1233"/>
  <c r="E30" i="1233"/>
  <c r="F29" i="1233"/>
  <c r="E29" i="1233"/>
  <c r="F28" i="1233"/>
  <c r="E28" i="1233"/>
  <c r="F27" i="1233"/>
  <c r="E27" i="1233"/>
  <c r="F26" i="1233"/>
  <c r="E26" i="1233"/>
  <c r="F25" i="1233"/>
  <c r="E25" i="1233"/>
  <c r="F24" i="1233"/>
  <c r="E24" i="1233"/>
  <c r="F23" i="1233"/>
  <c r="E23" i="1233"/>
  <c r="F22" i="1233"/>
  <c r="E22" i="1233"/>
  <c r="F21" i="1233"/>
  <c r="E21" i="1233"/>
  <c r="F20" i="1233"/>
  <c r="E20" i="1233"/>
  <c r="F19" i="1233"/>
  <c r="E19" i="1233"/>
  <c r="F18" i="1233"/>
  <c r="E18" i="1233"/>
  <c r="F17" i="1233"/>
  <c r="E17" i="1233"/>
  <c r="F16" i="1233"/>
  <c r="E16" i="1233"/>
  <c r="F15" i="1233"/>
  <c r="E15" i="1233"/>
  <c r="F14" i="1233"/>
  <c r="E14" i="1233"/>
  <c r="F13" i="1233"/>
  <c r="E13" i="1233"/>
  <c r="F12" i="1233"/>
  <c r="E12" i="1233"/>
  <c r="F11" i="1233"/>
  <c r="E11" i="1233"/>
  <c r="F10" i="1233"/>
  <c r="E10" i="1233"/>
  <c r="F9" i="1233"/>
  <c r="E9" i="1233"/>
  <c r="F8" i="1233"/>
  <c r="E8" i="1233"/>
  <c r="F7" i="1233"/>
  <c r="E7" i="1233"/>
  <c r="F6" i="1233"/>
  <c r="E6" i="1233"/>
  <c r="F5" i="1233"/>
  <c r="E5" i="1233"/>
  <c r="F4" i="1233"/>
  <c r="E4" i="1233"/>
  <c r="F54" i="1232"/>
  <c r="E54" i="1232"/>
  <c r="F53" i="1232"/>
  <c r="E53" i="1232"/>
  <c r="F52" i="1232"/>
  <c r="E52" i="1232"/>
  <c r="F51" i="1232"/>
  <c r="E51" i="1232"/>
  <c r="F50" i="1232"/>
  <c r="E50" i="1232"/>
  <c r="F49" i="1232"/>
  <c r="E49" i="1232"/>
  <c r="F48" i="1232"/>
  <c r="E48" i="1232"/>
  <c r="F47" i="1232"/>
  <c r="E47" i="1232"/>
  <c r="F46" i="1232"/>
  <c r="E46" i="1232"/>
  <c r="F45" i="1232"/>
  <c r="E45" i="1232"/>
  <c r="F44" i="1232"/>
  <c r="E44" i="1232"/>
  <c r="F43" i="1232"/>
  <c r="E43" i="1232"/>
  <c r="F42" i="1232"/>
  <c r="E42" i="1232"/>
  <c r="F41" i="1232"/>
  <c r="E41" i="1232"/>
  <c r="F40" i="1232"/>
  <c r="E40" i="1232"/>
  <c r="F39" i="1232"/>
  <c r="E39" i="1232"/>
  <c r="F38" i="1232"/>
  <c r="E38" i="1232"/>
  <c r="F37" i="1232"/>
  <c r="E37" i="1232"/>
  <c r="F36" i="1232"/>
  <c r="E36" i="1232"/>
  <c r="F35" i="1232"/>
  <c r="E35" i="1232"/>
  <c r="F34" i="1232"/>
  <c r="E34" i="1232"/>
  <c r="F33" i="1232"/>
  <c r="E33" i="1232"/>
  <c r="F32" i="1232"/>
  <c r="E32" i="1232"/>
  <c r="F31" i="1232"/>
  <c r="E31" i="1232"/>
  <c r="F30" i="1232"/>
  <c r="E30" i="1232"/>
  <c r="F29" i="1232"/>
  <c r="E29" i="1232"/>
  <c r="F28" i="1232"/>
  <c r="E28" i="1232"/>
  <c r="F27" i="1232"/>
  <c r="E27" i="1232"/>
  <c r="F26" i="1232"/>
  <c r="E26" i="1232"/>
  <c r="F25" i="1232"/>
  <c r="E25" i="1232"/>
  <c r="F24" i="1232"/>
  <c r="E24" i="1232"/>
  <c r="F23" i="1232"/>
  <c r="E23" i="1232"/>
  <c r="F22" i="1232"/>
  <c r="E22" i="1232"/>
  <c r="F21" i="1232"/>
  <c r="E21" i="1232"/>
  <c r="F20" i="1232"/>
  <c r="E20" i="1232"/>
  <c r="F19" i="1232"/>
  <c r="E19" i="1232"/>
  <c r="F18" i="1232"/>
  <c r="E18" i="1232"/>
  <c r="F17" i="1232"/>
  <c r="E17" i="1232"/>
  <c r="F16" i="1232"/>
  <c r="E16" i="1232"/>
  <c r="F15" i="1232"/>
  <c r="E15" i="1232"/>
  <c r="F14" i="1232"/>
  <c r="E14" i="1232"/>
  <c r="F13" i="1232"/>
  <c r="E13" i="1232"/>
  <c r="F12" i="1232"/>
  <c r="E12" i="1232"/>
  <c r="F11" i="1232"/>
  <c r="E11" i="1232"/>
  <c r="F10" i="1232"/>
  <c r="E10" i="1232"/>
  <c r="F9" i="1232"/>
  <c r="E9" i="1232"/>
  <c r="F8" i="1232"/>
  <c r="E8" i="1232"/>
  <c r="F7" i="1232"/>
  <c r="E7" i="1232"/>
  <c r="F6" i="1232"/>
  <c r="E6" i="1232"/>
  <c r="F5" i="1232"/>
  <c r="E5" i="1232"/>
  <c r="F4" i="1232"/>
  <c r="E4" i="1232"/>
  <c r="H54" i="1242" l="1"/>
  <c r="H53" i="1242"/>
  <c r="H52" i="1242"/>
  <c r="H51" i="1242"/>
  <c r="H50" i="1242"/>
  <c r="H49" i="1242"/>
  <c r="H48" i="1242"/>
  <c r="H47" i="1242"/>
  <c r="H46" i="1242"/>
  <c r="H45" i="1242"/>
  <c r="H44" i="1242"/>
  <c r="H43" i="1242"/>
  <c r="H42" i="1242"/>
  <c r="H41" i="1242"/>
  <c r="H40" i="1242"/>
  <c r="H39" i="1242"/>
  <c r="H38" i="1242"/>
  <c r="H37" i="1242"/>
  <c r="H36" i="1242"/>
  <c r="H35" i="1242"/>
  <c r="H34" i="1242"/>
  <c r="H33" i="1242"/>
  <c r="H32" i="1242"/>
  <c r="H31" i="1242"/>
  <c r="H29" i="1242"/>
  <c r="H28" i="1242"/>
  <c r="H27" i="1242"/>
  <c r="H26" i="1242"/>
  <c r="H25" i="1242"/>
  <c r="H24" i="1242"/>
  <c r="H23" i="1242"/>
  <c r="H22" i="1242"/>
  <c r="H21" i="1242"/>
  <c r="H20" i="1242"/>
  <c r="H19" i="1242"/>
  <c r="H18" i="1242"/>
  <c r="H17" i="1242"/>
  <c r="H16" i="1242"/>
  <c r="H15" i="1242"/>
  <c r="H14" i="1242"/>
  <c r="H13" i="1242"/>
  <c r="H12" i="1242"/>
  <c r="H11" i="1242"/>
  <c r="H10" i="1242"/>
  <c r="H9" i="1242"/>
  <c r="H8" i="1242"/>
  <c r="H7" i="1242"/>
  <c r="H6" i="1242"/>
  <c r="H5" i="1242"/>
  <c r="H4" i="1242"/>
  <c r="H54" i="1241"/>
  <c r="H53" i="1241"/>
  <c r="H52" i="1241"/>
  <c r="H51" i="1241"/>
  <c r="H50" i="1241"/>
  <c r="H49" i="1241"/>
  <c r="H48" i="1241"/>
  <c r="H47" i="1241"/>
  <c r="H46" i="1241"/>
  <c r="H45" i="1241"/>
  <c r="H44" i="1241"/>
  <c r="H43" i="1241"/>
  <c r="H42" i="1241"/>
  <c r="H41" i="1241"/>
  <c r="H40" i="1241"/>
  <c r="H39" i="1241"/>
  <c r="H38" i="1241"/>
  <c r="H37" i="1241"/>
  <c r="H36" i="1241"/>
  <c r="H35" i="1241"/>
  <c r="H34" i="1241"/>
  <c r="H33" i="1241"/>
  <c r="H32" i="1241"/>
  <c r="H31" i="1241"/>
  <c r="H29" i="1241"/>
  <c r="H28" i="1241"/>
  <c r="H27" i="1241"/>
  <c r="H26" i="1241"/>
  <c r="H25" i="1241"/>
  <c r="H24" i="1241"/>
  <c r="H23" i="1241"/>
  <c r="H22" i="1241"/>
  <c r="H21" i="1241"/>
  <c r="H20" i="1241"/>
  <c r="H19" i="1241"/>
  <c r="H18" i="1241"/>
  <c r="H17" i="1241"/>
  <c r="H16" i="1241"/>
  <c r="H15" i="1241"/>
  <c r="H14" i="1241"/>
  <c r="H13" i="1241"/>
  <c r="H12" i="1241"/>
  <c r="H11" i="1241"/>
  <c r="H10" i="1241"/>
  <c r="H9" i="1241"/>
  <c r="H8" i="1241"/>
  <c r="H7" i="1241"/>
  <c r="H6" i="1241"/>
  <c r="H5" i="1241"/>
  <c r="H4" i="1241"/>
  <c r="H54" i="1240"/>
  <c r="H53" i="1240"/>
  <c r="H52" i="1240"/>
  <c r="H51" i="1240"/>
  <c r="H50" i="1240"/>
  <c r="H49" i="1240"/>
  <c r="H48" i="1240"/>
  <c r="H47" i="1240"/>
  <c r="H46" i="1240"/>
  <c r="H45" i="1240"/>
  <c r="H44" i="1240"/>
  <c r="H43" i="1240"/>
  <c r="H42" i="1240"/>
  <c r="H41" i="1240"/>
  <c r="H40" i="1240"/>
  <c r="H39" i="1240"/>
  <c r="H38" i="1240"/>
  <c r="H37" i="1240"/>
  <c r="H36" i="1240"/>
  <c r="H35" i="1240"/>
  <c r="H34" i="1240"/>
  <c r="H33" i="1240"/>
  <c r="H32" i="1240"/>
  <c r="H31" i="1240"/>
  <c r="H29" i="1240"/>
  <c r="H28" i="1240"/>
  <c r="H27" i="1240"/>
  <c r="H26" i="1240"/>
  <c r="H25" i="1240"/>
  <c r="H24" i="1240"/>
  <c r="H23" i="1240"/>
  <c r="H22" i="1240"/>
  <c r="H21" i="1240"/>
  <c r="H20" i="1240"/>
  <c r="H19" i="1240"/>
  <c r="H18" i="1240"/>
  <c r="H17" i="1240"/>
  <c r="H16" i="1240"/>
  <c r="H15" i="1240"/>
  <c r="H14" i="1240"/>
  <c r="H13" i="1240"/>
  <c r="H12" i="1240"/>
  <c r="H11" i="1240"/>
  <c r="H10" i="1240"/>
  <c r="H9" i="1240"/>
  <c r="H8" i="1240"/>
  <c r="H7" i="1240"/>
  <c r="H6" i="1240"/>
  <c r="H5" i="1240"/>
  <c r="H4" i="1240"/>
  <c r="H54" i="1239"/>
  <c r="H53" i="1239"/>
  <c r="H52" i="1239"/>
  <c r="H51" i="1239"/>
  <c r="H50" i="1239"/>
  <c r="H49" i="1239"/>
  <c r="H48" i="1239"/>
  <c r="H47" i="1239"/>
  <c r="H46" i="1239"/>
  <c r="H45" i="1239"/>
  <c r="H44" i="1239"/>
  <c r="H43" i="1239"/>
  <c r="H42" i="1239"/>
  <c r="H41" i="1239"/>
  <c r="H40" i="1239"/>
  <c r="H39" i="1239"/>
  <c r="H38" i="1239"/>
  <c r="H37" i="1239"/>
  <c r="H36" i="1239"/>
  <c r="H35" i="1239"/>
  <c r="H34" i="1239"/>
  <c r="H33" i="1239"/>
  <c r="H32" i="1239"/>
  <c r="H31" i="1239"/>
  <c r="H29" i="1239"/>
  <c r="H28" i="1239"/>
  <c r="H27" i="1239"/>
  <c r="H26" i="1239"/>
  <c r="H25" i="1239"/>
  <c r="H24" i="1239"/>
  <c r="H23" i="1239"/>
  <c r="H22" i="1239"/>
  <c r="H21" i="1239"/>
  <c r="H20" i="1239"/>
  <c r="H19" i="1239"/>
  <c r="H18" i="1239"/>
  <c r="H17" i="1239"/>
  <c r="H16" i="1239"/>
  <c r="H15" i="1239"/>
  <c r="H14" i="1239"/>
  <c r="H13" i="1239"/>
  <c r="H12" i="1239"/>
  <c r="H11" i="1239"/>
  <c r="H10" i="1239"/>
  <c r="H9" i="1239"/>
  <c r="H8" i="1239"/>
  <c r="H7" i="1239"/>
  <c r="H6" i="1239"/>
  <c r="H5" i="1239"/>
  <c r="H4" i="1239"/>
  <c r="H54" i="1238"/>
  <c r="H53" i="1238"/>
  <c r="H52" i="1238"/>
  <c r="H51" i="1238"/>
  <c r="H50" i="1238"/>
  <c r="H49" i="1238"/>
  <c r="H48" i="1238"/>
  <c r="H47" i="1238"/>
  <c r="H46" i="1238"/>
  <c r="H45" i="1238"/>
  <c r="H44" i="1238"/>
  <c r="H43" i="1238"/>
  <c r="H42" i="1238"/>
  <c r="H41" i="1238"/>
  <c r="H40" i="1238"/>
  <c r="H39" i="1238"/>
  <c r="H38" i="1238"/>
  <c r="H37" i="1238"/>
  <c r="H36" i="1238"/>
  <c r="H35" i="1238"/>
  <c r="H34" i="1238"/>
  <c r="H33" i="1238"/>
  <c r="H32" i="1238"/>
  <c r="H31" i="1238"/>
  <c r="H29" i="1238"/>
  <c r="H28" i="1238"/>
  <c r="H27" i="1238"/>
  <c r="H26" i="1238"/>
  <c r="H25" i="1238"/>
  <c r="H24" i="1238"/>
  <c r="H23" i="1238"/>
  <c r="H22" i="1238"/>
  <c r="H21" i="1238"/>
  <c r="H20" i="1238"/>
  <c r="H19" i="1238"/>
  <c r="H18" i="1238"/>
  <c r="H17" i="1238"/>
  <c r="H16" i="1238"/>
  <c r="H15" i="1238"/>
  <c r="H14" i="1238"/>
  <c r="H13" i="1238"/>
  <c r="H12" i="1238"/>
  <c r="H11" i="1238"/>
  <c r="H10" i="1238"/>
  <c r="H9" i="1238"/>
  <c r="H8" i="1238"/>
  <c r="H7" i="1238"/>
  <c r="H6" i="1238"/>
  <c r="H5" i="1238"/>
  <c r="H4" i="1238"/>
  <c r="H54" i="1237"/>
  <c r="H53" i="1237"/>
  <c r="H52" i="1237"/>
  <c r="H51" i="1237"/>
  <c r="H50" i="1237"/>
  <c r="H49" i="1237"/>
  <c r="H48" i="1237"/>
  <c r="H47" i="1237"/>
  <c r="H46" i="1237"/>
  <c r="H45" i="1237"/>
  <c r="H44" i="1237"/>
  <c r="H43" i="1237"/>
  <c r="H42" i="1237"/>
  <c r="H41" i="1237"/>
  <c r="H40" i="1237"/>
  <c r="H39" i="1237"/>
  <c r="H38" i="1237"/>
  <c r="H37" i="1237"/>
  <c r="H36" i="1237"/>
  <c r="H35" i="1237"/>
  <c r="H34" i="1237"/>
  <c r="H33" i="1237"/>
  <c r="H32" i="1237"/>
  <c r="H31" i="1237"/>
  <c r="H29" i="1237"/>
  <c r="H28" i="1237"/>
  <c r="H27" i="1237"/>
  <c r="H26" i="1237"/>
  <c r="H25" i="1237"/>
  <c r="H24" i="1237"/>
  <c r="H23" i="1237"/>
  <c r="H22" i="1237"/>
  <c r="H21" i="1237"/>
  <c r="H20" i="1237"/>
  <c r="H19" i="1237"/>
  <c r="H18" i="1237"/>
  <c r="H17" i="1237"/>
  <c r="H16" i="1237"/>
  <c r="H15" i="1237"/>
  <c r="H14" i="1237"/>
  <c r="H13" i="1237"/>
  <c r="H12" i="1237"/>
  <c r="H11" i="1237"/>
  <c r="H10" i="1237"/>
  <c r="H9" i="1237"/>
  <c r="H8" i="1237"/>
  <c r="H7" i="1237"/>
  <c r="H6" i="1237"/>
  <c r="H5" i="1237"/>
  <c r="H4" i="1237"/>
  <c r="H54" i="1236"/>
  <c r="H53" i="1236"/>
  <c r="H52" i="1236"/>
  <c r="H51" i="1236"/>
  <c r="H50" i="1236"/>
  <c r="H49" i="1236"/>
  <c r="H48" i="1236"/>
  <c r="H47" i="1236"/>
  <c r="H46" i="1236"/>
  <c r="H45" i="1236"/>
  <c r="H44" i="1236"/>
  <c r="H43" i="1236"/>
  <c r="H42" i="1236"/>
  <c r="H41" i="1236"/>
  <c r="H40" i="1236"/>
  <c r="H39" i="1236"/>
  <c r="H38" i="1236"/>
  <c r="H37" i="1236"/>
  <c r="H36" i="1236"/>
  <c r="H35" i="1236"/>
  <c r="H34" i="1236"/>
  <c r="H33" i="1236"/>
  <c r="H32" i="1236"/>
  <c r="H31" i="1236"/>
  <c r="H29" i="1236"/>
  <c r="H28" i="1236"/>
  <c r="H27" i="1236"/>
  <c r="H26" i="1236"/>
  <c r="H25" i="1236"/>
  <c r="H24" i="1236"/>
  <c r="H23" i="1236"/>
  <c r="H22" i="1236"/>
  <c r="H21" i="1236"/>
  <c r="H20" i="1236"/>
  <c r="H19" i="1236"/>
  <c r="H18" i="1236"/>
  <c r="H17" i="1236"/>
  <c r="H16" i="1236"/>
  <c r="H15" i="1236"/>
  <c r="H14" i="1236"/>
  <c r="H13" i="1236"/>
  <c r="H12" i="1236"/>
  <c r="H11" i="1236"/>
  <c r="H10" i="1236"/>
  <c r="H9" i="1236"/>
  <c r="H8" i="1236"/>
  <c r="H7" i="1236"/>
  <c r="H6" i="1236"/>
  <c r="H5" i="1236"/>
  <c r="H4" i="1236"/>
  <c r="H54" i="1235"/>
  <c r="H53" i="1235"/>
  <c r="H52" i="1235"/>
  <c r="H51" i="1235"/>
  <c r="H50" i="1235"/>
  <c r="H49" i="1235"/>
  <c r="H48" i="1235"/>
  <c r="H47" i="1235"/>
  <c r="H46" i="1235"/>
  <c r="H45" i="1235"/>
  <c r="H44" i="1235"/>
  <c r="H43" i="1235"/>
  <c r="H42" i="1235"/>
  <c r="H41" i="1235"/>
  <c r="H40" i="1235"/>
  <c r="H39" i="1235"/>
  <c r="H38" i="1235"/>
  <c r="H37" i="1235"/>
  <c r="H36" i="1235"/>
  <c r="H35" i="1235"/>
  <c r="H34" i="1235"/>
  <c r="H33" i="1235"/>
  <c r="H32" i="1235"/>
  <c r="H31" i="1235"/>
  <c r="H29" i="1235"/>
  <c r="H28" i="1235"/>
  <c r="H27" i="1235"/>
  <c r="H26" i="1235"/>
  <c r="H25" i="1235"/>
  <c r="H24" i="1235"/>
  <c r="H23" i="1235"/>
  <c r="H22" i="1235"/>
  <c r="H21" i="1235"/>
  <c r="H20" i="1235"/>
  <c r="H19" i="1235"/>
  <c r="H18" i="1235"/>
  <c r="H17" i="1235"/>
  <c r="H16" i="1235"/>
  <c r="H15" i="1235"/>
  <c r="H14" i="1235"/>
  <c r="H13" i="1235"/>
  <c r="H12" i="1235"/>
  <c r="H11" i="1235"/>
  <c r="H10" i="1235"/>
  <c r="H9" i="1235"/>
  <c r="H8" i="1235"/>
  <c r="H7" i="1235"/>
  <c r="H6" i="1235"/>
  <c r="H5" i="1235"/>
  <c r="H4" i="1235"/>
  <c r="H54" i="1234"/>
  <c r="H53" i="1234"/>
  <c r="H52" i="1234"/>
  <c r="H51" i="1234"/>
  <c r="H50" i="1234"/>
  <c r="H49" i="1234"/>
  <c r="H48" i="1234"/>
  <c r="H47" i="1234"/>
  <c r="H46" i="1234"/>
  <c r="H45" i="1234"/>
  <c r="H44" i="1234"/>
  <c r="H43" i="1234"/>
  <c r="H42" i="1234"/>
  <c r="H41" i="1234"/>
  <c r="H40" i="1234"/>
  <c r="H39" i="1234"/>
  <c r="H38" i="1234"/>
  <c r="H37" i="1234"/>
  <c r="H36" i="1234"/>
  <c r="H35" i="1234"/>
  <c r="H34" i="1234"/>
  <c r="H33" i="1234"/>
  <c r="H32" i="1234"/>
  <c r="H31" i="1234"/>
  <c r="H29" i="1234"/>
  <c r="H28" i="1234"/>
  <c r="H27" i="1234"/>
  <c r="H26" i="1234"/>
  <c r="H25" i="1234"/>
  <c r="H24" i="1234"/>
  <c r="H23" i="1234"/>
  <c r="H22" i="1234"/>
  <c r="H21" i="1234"/>
  <c r="H20" i="1234"/>
  <c r="H19" i="1234"/>
  <c r="H18" i="1234"/>
  <c r="H17" i="1234"/>
  <c r="H16" i="1234"/>
  <c r="H15" i="1234"/>
  <c r="H14" i="1234"/>
  <c r="H13" i="1234"/>
  <c r="H12" i="1234"/>
  <c r="H11" i="1234"/>
  <c r="H10" i="1234"/>
  <c r="H9" i="1234"/>
  <c r="H8" i="1234"/>
  <c r="H7" i="1234"/>
  <c r="H6" i="1234"/>
  <c r="H5" i="1234"/>
  <c r="H4" i="1234"/>
  <c r="H54" i="1233"/>
  <c r="H53" i="1233"/>
  <c r="H52" i="1233"/>
  <c r="H51" i="1233"/>
  <c r="H50" i="1233"/>
  <c r="H49" i="1233"/>
  <c r="H48" i="1233"/>
  <c r="H47" i="1233"/>
  <c r="H46" i="1233"/>
  <c r="H45" i="1233"/>
  <c r="H44" i="1233"/>
  <c r="H43" i="1233"/>
  <c r="H42" i="1233"/>
  <c r="H41" i="1233"/>
  <c r="H40" i="1233"/>
  <c r="H39" i="1233"/>
  <c r="H38" i="1233"/>
  <c r="H37" i="1233"/>
  <c r="H36" i="1233"/>
  <c r="H35" i="1233"/>
  <c r="H34" i="1233"/>
  <c r="H33" i="1233"/>
  <c r="H32" i="1233"/>
  <c r="H31" i="1233"/>
  <c r="H29" i="1233"/>
  <c r="H28" i="1233"/>
  <c r="H27" i="1233"/>
  <c r="H26" i="1233"/>
  <c r="H25" i="1233"/>
  <c r="H24" i="1233"/>
  <c r="H23" i="1233"/>
  <c r="H22" i="1233"/>
  <c r="H21" i="1233"/>
  <c r="H20" i="1233"/>
  <c r="H19" i="1233"/>
  <c r="H18" i="1233"/>
  <c r="H17" i="1233"/>
  <c r="H16" i="1233"/>
  <c r="H15" i="1233"/>
  <c r="H14" i="1233"/>
  <c r="H13" i="1233"/>
  <c r="H12" i="1233"/>
  <c r="H11" i="1233"/>
  <c r="H10" i="1233"/>
  <c r="H9" i="1233"/>
  <c r="H8" i="1233"/>
  <c r="H7" i="1233"/>
  <c r="H6" i="1233"/>
  <c r="H5" i="1233"/>
  <c r="H4" i="1233"/>
  <c r="H54" i="1232"/>
  <c r="H53" i="1232"/>
  <c r="H52" i="1232"/>
  <c r="H51" i="1232"/>
  <c r="H50" i="1232"/>
  <c r="H49" i="1232"/>
  <c r="H48" i="1232"/>
  <c r="H47" i="1232"/>
  <c r="H46" i="1232"/>
  <c r="H45" i="1232"/>
  <c r="H44" i="1232"/>
  <c r="H43" i="1232"/>
  <c r="H42" i="1232"/>
  <c r="H41" i="1232"/>
  <c r="H40" i="1232"/>
  <c r="H39" i="1232"/>
  <c r="H38" i="1232"/>
  <c r="H37" i="1232"/>
  <c r="H36" i="1232"/>
  <c r="H35" i="1232"/>
  <c r="H34" i="1232"/>
  <c r="H33" i="1232"/>
  <c r="H32" i="1232"/>
  <c r="H31" i="1232"/>
  <c r="H29" i="1232"/>
  <c r="H28" i="1232"/>
  <c r="H27" i="1232"/>
  <c r="H26" i="1232"/>
  <c r="H25" i="1232"/>
  <c r="H24" i="1232"/>
  <c r="H23" i="1232"/>
  <c r="H22" i="1232"/>
  <c r="H21" i="1232"/>
  <c r="H20" i="1232"/>
  <c r="H19" i="1232"/>
  <c r="H18" i="1232"/>
  <c r="H17" i="1232"/>
  <c r="H16" i="1232"/>
  <c r="H15" i="1232"/>
  <c r="H14" i="1232"/>
  <c r="H13" i="1232"/>
  <c r="H12" i="1232"/>
  <c r="H11" i="1232"/>
  <c r="H10" i="1232"/>
  <c r="H9" i="1232"/>
  <c r="H8" i="1232"/>
  <c r="H7" i="1232"/>
  <c r="H6" i="1232"/>
  <c r="H5" i="1232"/>
  <c r="H4" i="1232"/>
  <c r="F54" i="1231" l="1"/>
  <c r="E54" i="1231"/>
  <c r="F53" i="1231"/>
  <c r="E53" i="1231"/>
  <c r="F52" i="1231"/>
  <c r="E52" i="1231"/>
  <c r="F51" i="1231"/>
  <c r="E51" i="1231"/>
  <c r="F50" i="1231"/>
  <c r="E50" i="1231"/>
  <c r="F49" i="1231"/>
  <c r="E49" i="1231"/>
  <c r="F48" i="1231"/>
  <c r="E48" i="1231"/>
  <c r="F47" i="1231"/>
  <c r="E47" i="1231"/>
  <c r="F46" i="1231"/>
  <c r="E46" i="1231"/>
  <c r="F45" i="1231"/>
  <c r="E45" i="1231"/>
  <c r="F44" i="1231"/>
  <c r="E44" i="1231"/>
  <c r="F43" i="1231"/>
  <c r="E43" i="1231"/>
  <c r="F42" i="1231"/>
  <c r="E42" i="1231"/>
  <c r="F41" i="1231"/>
  <c r="E41" i="1231"/>
  <c r="F40" i="1231"/>
  <c r="E40" i="1231"/>
  <c r="F39" i="1231"/>
  <c r="E39" i="1231"/>
  <c r="F38" i="1231"/>
  <c r="E38" i="1231"/>
  <c r="F37" i="1231"/>
  <c r="E37" i="1231"/>
  <c r="F36" i="1231"/>
  <c r="E36" i="1231"/>
  <c r="F35" i="1231"/>
  <c r="E35" i="1231"/>
  <c r="F34" i="1231"/>
  <c r="E34" i="1231"/>
  <c r="F33" i="1231"/>
  <c r="E33" i="1231"/>
  <c r="F32" i="1231"/>
  <c r="E32" i="1231"/>
  <c r="F31" i="1231"/>
  <c r="E31" i="1231"/>
  <c r="F30" i="1231"/>
  <c r="E30" i="1231"/>
  <c r="F29" i="1231"/>
  <c r="E29" i="1231"/>
  <c r="F28" i="1231"/>
  <c r="E28" i="1231"/>
  <c r="F27" i="1231"/>
  <c r="E27" i="1231"/>
  <c r="F26" i="1231"/>
  <c r="E26" i="1231"/>
  <c r="F25" i="1231"/>
  <c r="E25" i="1231"/>
  <c r="F24" i="1231"/>
  <c r="E24" i="1231"/>
  <c r="F23" i="1231"/>
  <c r="E23" i="1231"/>
  <c r="F22" i="1231"/>
  <c r="E22" i="1231"/>
  <c r="F21" i="1231"/>
  <c r="E21" i="1231"/>
  <c r="F20" i="1231"/>
  <c r="E20" i="1231"/>
  <c r="F19" i="1231"/>
  <c r="E19" i="1231"/>
  <c r="F18" i="1231"/>
  <c r="E18" i="1231"/>
  <c r="F17" i="1231"/>
  <c r="E17" i="1231"/>
  <c r="F16" i="1231"/>
  <c r="E16" i="1231"/>
  <c r="F15" i="1231"/>
  <c r="E15" i="1231"/>
  <c r="F14" i="1231"/>
  <c r="E14" i="1231"/>
  <c r="F13" i="1231"/>
  <c r="E13" i="1231"/>
  <c r="F12" i="1231"/>
  <c r="E12" i="1231"/>
  <c r="F11" i="1231"/>
  <c r="E11" i="1231"/>
  <c r="F10" i="1231"/>
  <c r="E10" i="1231"/>
  <c r="F9" i="1231"/>
  <c r="E9" i="1231"/>
  <c r="F8" i="1231"/>
  <c r="E8" i="1231"/>
  <c r="F7" i="1231"/>
  <c r="E7" i="1231"/>
  <c r="F6" i="1231"/>
  <c r="E6" i="1231"/>
  <c r="F5" i="1231"/>
  <c r="E5" i="1231"/>
  <c r="F4" i="1231"/>
  <c r="E4" i="1231"/>
  <c r="H54" i="1231"/>
  <c r="H53" i="1231"/>
  <c r="H52" i="1231"/>
  <c r="H51" i="1231"/>
  <c r="H50" i="1231"/>
  <c r="H49" i="1231"/>
  <c r="H48" i="1231"/>
  <c r="H47" i="1231"/>
  <c r="H46" i="1231"/>
  <c r="H45" i="1231"/>
  <c r="H44" i="1231"/>
  <c r="H43" i="1231"/>
  <c r="H42" i="1231"/>
  <c r="H41" i="1231"/>
  <c r="H40" i="1231"/>
  <c r="H39" i="1231"/>
  <c r="H38" i="1231"/>
  <c r="H37" i="1231"/>
  <c r="H36" i="1231"/>
  <c r="H35" i="1231"/>
  <c r="H34" i="1231"/>
  <c r="H33" i="1231"/>
  <c r="H32" i="1231"/>
  <c r="H31" i="1231"/>
  <c r="H29" i="1231"/>
  <c r="H28" i="1231"/>
  <c r="H27" i="1231"/>
  <c r="H26" i="1231"/>
  <c r="H25" i="1231"/>
  <c r="H24" i="1231"/>
  <c r="H23" i="1231"/>
  <c r="H22" i="1231"/>
  <c r="H21" i="1231"/>
  <c r="H20" i="1231"/>
  <c r="H19" i="1231"/>
  <c r="H18" i="1231"/>
  <c r="H17" i="1231"/>
  <c r="H16" i="1231"/>
  <c r="H15" i="1231"/>
  <c r="H14" i="1231"/>
  <c r="H13" i="1231"/>
  <c r="H12" i="1231"/>
  <c r="H11" i="1231"/>
  <c r="H10" i="1231"/>
  <c r="H9" i="1231"/>
  <c r="H8" i="1231"/>
  <c r="H7" i="1231"/>
  <c r="H6" i="1231"/>
  <c r="H5" i="1231"/>
  <c r="H4" i="1231"/>
</calcChain>
</file>

<file path=xl/sharedStrings.xml><?xml version="1.0" encoding="utf-8"?>
<sst xmlns="http://schemas.openxmlformats.org/spreadsheetml/2006/main" count="4518" uniqueCount="108">
  <si>
    <t>Município</t>
  </si>
  <si>
    <t>Estação</t>
  </si>
  <si>
    <t>Índice</t>
  </si>
  <si>
    <t>Classificação</t>
  </si>
  <si>
    <t xml:space="preserve">Qualidade </t>
  </si>
  <si>
    <t>Poluentes</t>
  </si>
  <si>
    <t>Possíveis efeitos à saúde</t>
  </si>
  <si>
    <t>Zona da Mata</t>
  </si>
  <si>
    <t>Central Metropolitana</t>
  </si>
  <si>
    <t>Belo Horizonte</t>
  </si>
  <si>
    <t>Betim</t>
  </si>
  <si>
    <t>Brumadinho</t>
  </si>
  <si>
    <t>Jequitinhonha</t>
  </si>
  <si>
    <t xml:space="preserve">Conceição do Mato Dentro </t>
  </si>
  <si>
    <t xml:space="preserve">Congonhas </t>
  </si>
  <si>
    <t xml:space="preserve">Leste Mineiro </t>
  </si>
  <si>
    <t>Coronel Fabriciano</t>
  </si>
  <si>
    <t>Ibirité</t>
  </si>
  <si>
    <t>Ipatinga</t>
  </si>
  <si>
    <t>Itabira</t>
  </si>
  <si>
    <t>Mariana</t>
  </si>
  <si>
    <t xml:space="preserve">Central Metropolitana </t>
  </si>
  <si>
    <t>Ouro Preto</t>
  </si>
  <si>
    <t>Noroeste de Minas</t>
  </si>
  <si>
    <t>Paracatu</t>
  </si>
  <si>
    <t>Norte de Minas</t>
  </si>
  <si>
    <t>Pirapora</t>
  </si>
  <si>
    <t>São José da Lapa</t>
  </si>
  <si>
    <t>Timóteo</t>
  </si>
  <si>
    <t>Nota 1: N/D - Não disponível  devido à ausência de transmissão de dados para o período analisado.</t>
  </si>
  <si>
    <t> Nota 2: Valores sujeitos a alteração mediante validação técnica posterior.</t>
  </si>
  <si>
    <t>Qualidade</t>
  </si>
  <si>
    <t>Boa</t>
  </si>
  <si>
    <t>0 - 40</t>
  </si>
  <si>
    <t>-</t>
  </si>
  <si>
    <t>Moderada</t>
  </si>
  <si>
    <t>41 - 80</t>
  </si>
  <si>
    <t>Pessoas de grupos sensíveis (crianças, idosos e pessoas com doenças respiratórias e cardíacas) podem apresentar sintomas como tosse seca e cansaço. A população em geral não é afetada.</t>
  </si>
  <si>
    <t>Ruim</t>
  </si>
  <si>
    <t>81 - 120</t>
  </si>
  <si>
    <t>Muito Ruim</t>
  </si>
  <si>
    <t>121 - 200</t>
  </si>
  <si>
    <t>Toda a população pode apresentar agravamento dos sintomas como tosse seca, cansaço, ardor nos olhos, nariz e garganta e ainda falta de ar e respiração ofegante. Efeitos ainda mais graves à saúde de grupos sensíveis (crianças, idosos e pessoas com doenças respiratórias e cardíacas).</t>
  </si>
  <si>
    <t>Péssima</t>
  </si>
  <si>
    <t>&gt;200</t>
  </si>
  <si>
    <t>Toda a população pode apresentar sérios riscos de manifestações de doenças respiratórias e cardiovasculares. Aumento de mortes prematuras em pessoas de grupos sensíveis.</t>
  </si>
  <si>
    <t>Fonte: Cetesb, 2019.</t>
  </si>
  <si>
    <t>Resolução CONAMA nº 491, de 19 de novembro de 2018.</t>
  </si>
  <si>
    <t xml:space="preserve">Informações: </t>
  </si>
  <si>
    <t>(31)3915-1122</t>
  </si>
  <si>
    <r>
      <t>Superintendência Regional de Meio Ambiente</t>
    </r>
    <r>
      <rPr>
        <b/>
        <vertAlign val="superscript"/>
        <sz val="10"/>
        <color rgb="FF000000"/>
        <rFont val="Arial"/>
        <family val="2"/>
      </rPr>
      <t>(1)</t>
    </r>
  </si>
  <si>
    <t>Acaiaca</t>
  </si>
  <si>
    <t>Barra Longa</t>
  </si>
  <si>
    <t>Partículas Inaláveis (&lt;10µm)</t>
  </si>
  <si>
    <t>Barra Longa Centro</t>
  </si>
  <si>
    <t>Gesteira</t>
  </si>
  <si>
    <t>Barra Longa Volta da Capela</t>
  </si>
  <si>
    <t>Centro Av. do Contorno</t>
  </si>
  <si>
    <t>PUC Barreiro</t>
  </si>
  <si>
    <t>PUC São Gabriel</t>
  </si>
  <si>
    <t>Alterosa</t>
  </si>
  <si>
    <t>Centro Administrativo de Betim</t>
  </si>
  <si>
    <t>Petrovale</t>
  </si>
  <si>
    <t>Centro E. M. Pr. Vicente Assunção</t>
  </si>
  <si>
    <t>Comunidade do Feijão</t>
  </si>
  <si>
    <t>Parque da Cachoeira</t>
  </si>
  <si>
    <t>Aeroporto CMD</t>
  </si>
  <si>
    <t>Corregos</t>
  </si>
  <si>
    <t>Sapo</t>
  </si>
  <si>
    <t>Basílica</t>
  </si>
  <si>
    <t>Partículas Respiráveis (PM2,5)</t>
  </si>
  <si>
    <t>Jardim Profeta</t>
  </si>
  <si>
    <t>Lobo Leite</t>
  </si>
  <si>
    <t>Ozônio</t>
  </si>
  <si>
    <t>Matriz</t>
  </si>
  <si>
    <t>Novo Plataforma</t>
  </si>
  <si>
    <t>Pires</t>
  </si>
  <si>
    <t>SENAC Vale do Aço</t>
  </si>
  <si>
    <t>Cascata</t>
  </si>
  <si>
    <t>Piratininga</t>
  </si>
  <si>
    <t>Bom Retiro</t>
  </si>
  <si>
    <t>Cariru</t>
  </si>
  <si>
    <t>Cidade Nobre</t>
  </si>
  <si>
    <t>Veneza</t>
  </si>
  <si>
    <t>Felix</t>
  </si>
  <si>
    <t>Major Lage</t>
  </si>
  <si>
    <t>Panorama</t>
  </si>
  <si>
    <t>Pará</t>
  </si>
  <si>
    <t>Santa Rita Durão</t>
  </si>
  <si>
    <t>Motas</t>
  </si>
  <si>
    <t>Clube do União</t>
  </si>
  <si>
    <t>Copasa</t>
  </si>
  <si>
    <t>Lagoa Trindade Rodrigues</t>
  </si>
  <si>
    <t>São Domingos</t>
  </si>
  <si>
    <t>Sérgio Ulhoa</t>
  </si>
  <si>
    <t>FUNAN</t>
  </si>
  <si>
    <t>SAAE</t>
  </si>
  <si>
    <t>Célvia</t>
  </si>
  <si>
    <t>Centro</t>
  </si>
  <si>
    <t>Escola Municipal Filhinha Gama (Vila ICAL)</t>
  </si>
  <si>
    <t>Jardim Encantado</t>
  </si>
  <si>
    <t>Cecília Meireles</t>
  </si>
  <si>
    <t>Hospital Vital Brasil</t>
  </si>
  <si>
    <t>Sementinha</t>
  </si>
  <si>
    <t>SENAI/CFP</t>
  </si>
  <si>
    <t xml:space="preserve">Toda a população pode apresentar sintomas como tosse seca, cansaço, ardor nos olhos, nariz e garganta.                                                 Pessoas de grupos sensíveis (crianças, idosos e pessoas com doenças respiratórias e cardíacas) podem apresentar efeitos mais sérios na saúde. </t>
  </si>
  <si>
    <t>Dióxido de Enxofre</t>
  </si>
  <si>
    <t>Dióxido de Nitrogênio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</si>
</sst>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6FC0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rgb="FF28C10F"/>
        <bgColor rgb="FF000000"/>
      </patternFill>
    </fill>
    <fill>
      <patternFill patternType="solid">
        <fgColor rgb="FFEC6E18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933986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3" borderId="0" xfId="0" applyFont="1" applyFill="1" applyBorder="1"/>
    <xf numFmtId="0" fontId="1" fillId="0" borderId="0" xfId="0" applyFont="1" applyFill="1" applyBorder="1"/>
    <xf numFmtId="0" fontId="6" fillId="5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9" fillId="5" borderId="7" xfId="0" quotePrefix="1" applyFont="1" applyFill="1" applyBorder="1" applyAlignment="1">
      <alignment horizontal="center" vertical="center" wrapText="1"/>
    </xf>
    <xf numFmtId="0" fontId="9" fillId="5" borderId="8" xfId="0" quotePrefix="1" applyFont="1" applyFill="1" applyBorder="1" applyAlignment="1">
      <alignment horizontal="center" vertical="center" wrapText="1"/>
    </xf>
    <xf numFmtId="0" fontId="9" fillId="5" borderId="9" xfId="0" quotePrefix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79"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01/01/2025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10/01/2025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11/01/2025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12/01/2025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13/01/2025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14/01/2025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15/01/2025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16/01/2025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17/01/2025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18/01/2025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02/01/2025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20/01/2025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21/01/2025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22/01/2025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23/01/2025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24/01/2025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25/01/2025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26/01/2025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27/01/2025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28/01/2025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29/01/2025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03/01/2025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04/01/2025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05/01/2025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06/01/2025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07/01/2025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08/01/2025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810875" cy="1407582"/>
    <xdr:pic>
      <xdr:nvPicPr>
        <xdr:cNvPr id="2" name="Imagem 1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Setembro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19/09/2023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810875" cy="1407582"/>
    <xdr:pic>
      <xdr:nvPicPr>
        <xdr:cNvPr id="5" name="Imagem 4" descr="C:\Users\x11033148\Desktop\Banner-fixo-para-site-2.png">
          <a:extLst>
            <a:ext uri="{FF2B5EF4-FFF2-40B4-BE49-F238E27FC236}">
              <a16:creationId xmlns:a16="http://schemas.microsoft.com/office/drawing/2014/main" id="{2487951F-A1BB-42EB-A1C3-9BFC46BD3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4075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876300</xdr:colOff>
      <xdr:row>0</xdr:row>
      <xdr:rowOff>0</xdr:rowOff>
    </xdr:from>
    <xdr:ext cx="4629150" cy="455083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4991100" y="0"/>
          <a:ext cx="4629150" cy="455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algn="l">
            <a:lnSpc>
              <a:spcPct val="150000"/>
            </a:lnSpc>
          </a:pPr>
          <a:r>
            <a:rPr lang="pt-BR" sz="22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Boletim</a:t>
          </a:r>
          <a:r>
            <a:rPr lang="pt-BR" sz="22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de Janeiro -</a:t>
          </a:r>
          <a:r>
            <a:rPr lang="pt-BR" sz="2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dia 09/01/2025</a:t>
          </a:r>
          <a:endParaRPr lang="pt-BR" sz="2200" b="1" baseline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888207</xdr:colOff>
      <xdr:row>0</xdr:row>
      <xdr:rowOff>210436</xdr:rowOff>
    </xdr:from>
    <xdr:ext cx="5480253" cy="49506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74A3616-8FC9-4CEF-99D9-77EF53743431}"/>
            </a:ext>
          </a:extLst>
        </xdr:cNvPr>
        <xdr:cNvSpPr txBox="1"/>
      </xdr:nvSpPr>
      <xdr:spPr>
        <a:xfrm>
          <a:off x="5003007" y="210436"/>
          <a:ext cx="5480253" cy="495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>
            <a:lnSpc>
              <a:spcPct val="150000"/>
            </a:lnSpc>
          </a:pPr>
          <a:r>
            <a:rPr lang="pt-BR" sz="1800" b="1" spc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Período: entre 0h e 23h59</a:t>
          </a:r>
          <a:endParaRPr lang="pt-BR" sz="1800" b="1" spc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AJ163"/>
  <sheetViews>
    <sheetView zoomScale="90" zoomScaleNormal="90" workbookViewId="0">
      <selection activeCell="N5" sqref="N5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26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9</v>
      </c>
      <c r="E7" s="4">
        <f t="shared" si="2"/>
        <v>9</v>
      </c>
      <c r="F7" s="5" t="str">
        <f t="shared" si="0"/>
        <v>Boa</v>
      </c>
      <c r="G7" s="3" t="s">
        <v>70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19</v>
      </c>
      <c r="E8" s="4">
        <f t="shared" si="2"/>
        <v>19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26" t="s">
        <v>58</v>
      </c>
      <c r="D9" s="5">
        <v>27</v>
      </c>
      <c r="E9" s="4">
        <f t="shared" si="2"/>
        <v>27</v>
      </c>
      <c r="F9" s="5" t="str">
        <f t="shared" si="0"/>
        <v>Boa</v>
      </c>
      <c r="G9" s="3" t="s">
        <v>73</v>
      </c>
      <c r="H9" s="3" t="str">
        <f t="shared" si="1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20</v>
      </c>
      <c r="E10" s="4">
        <f t="shared" si="2"/>
        <v>20</v>
      </c>
      <c r="F10" s="5" t="str">
        <f t="shared" si="0"/>
        <v>Boa</v>
      </c>
      <c r="G10" s="3" t="s">
        <v>73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24</v>
      </c>
      <c r="E11" s="4">
        <f t="shared" si="2"/>
        <v>24</v>
      </c>
      <c r="F11" s="5" t="str">
        <f t="shared" si="0"/>
        <v>Boa</v>
      </c>
      <c r="G11" s="3" t="s">
        <v>70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10</v>
      </c>
      <c r="E12" s="4">
        <f t="shared" si="2"/>
        <v>10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41</v>
      </c>
      <c r="E13" s="4">
        <f t="shared" si="2"/>
        <v>41</v>
      </c>
      <c r="F13" s="5" t="str">
        <f t="shared" si="0"/>
        <v>Moderada</v>
      </c>
      <c r="G13" s="3" t="s">
        <v>106</v>
      </c>
      <c r="H13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>
        <v>12</v>
      </c>
      <c r="E14" s="4">
        <f t="shared" si="2"/>
        <v>12</v>
      </c>
      <c r="F14" s="5" t="str">
        <f t="shared" si="0"/>
        <v>Boa</v>
      </c>
      <c r="G14" s="3" t="s">
        <v>70</v>
      </c>
      <c r="H14" s="3" t="str">
        <f t="shared" si="1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8</v>
      </c>
      <c r="E15" s="4">
        <f t="shared" si="2"/>
        <v>8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11</v>
      </c>
      <c r="E16" s="4">
        <f t="shared" si="2"/>
        <v>11</v>
      </c>
      <c r="F16" s="5" t="str">
        <f t="shared" si="0"/>
        <v>Boa</v>
      </c>
      <c r="G16" s="3" t="s">
        <v>53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14</v>
      </c>
      <c r="E17" s="4">
        <f t="shared" si="2"/>
        <v>14</v>
      </c>
      <c r="F17" s="5" t="str">
        <f t="shared" si="0"/>
        <v>Boa</v>
      </c>
      <c r="G17" s="3" t="s">
        <v>73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16</v>
      </c>
      <c r="E18" s="4">
        <f t="shared" si="2"/>
        <v>16</v>
      </c>
      <c r="F18" s="5" t="str">
        <f t="shared" si="0"/>
        <v>Boa</v>
      </c>
      <c r="G18" s="3" t="s">
        <v>70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8</v>
      </c>
      <c r="E19" s="4">
        <f t="shared" si="2"/>
        <v>8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/>
      <c r="E20" s="4" t="str">
        <f t="shared" si="2"/>
        <v>N/D</v>
      </c>
      <c r="F20" s="5" t="str">
        <f t="shared" si="0"/>
        <v/>
      </c>
      <c r="G20" s="3"/>
      <c r="H20" s="3" t="str">
        <f t="shared" si="1"/>
        <v/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>
        <v>7</v>
      </c>
      <c r="E21" s="4">
        <f t="shared" si="2"/>
        <v>7</v>
      </c>
      <c r="F21" s="5" t="str">
        <f t="shared" si="0"/>
        <v>Boa</v>
      </c>
      <c r="G21" s="3" t="s">
        <v>53</v>
      </c>
      <c r="H21" s="3" t="str">
        <f t="shared" si="1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31</v>
      </c>
      <c r="E22" s="4">
        <f t="shared" si="2"/>
        <v>31</v>
      </c>
      <c r="F22" s="5" t="str">
        <f t="shared" si="0"/>
        <v>Boa</v>
      </c>
      <c r="G22" s="3" t="s">
        <v>73</v>
      </c>
      <c r="H22" s="3" t="str">
        <f t="shared" si="1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9</v>
      </c>
      <c r="E23" s="4">
        <f t="shared" si="2"/>
        <v>9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10</v>
      </c>
      <c r="E24" s="4">
        <f t="shared" si="2"/>
        <v>10</v>
      </c>
      <c r="F24" s="5" t="str">
        <f t="shared" si="0"/>
        <v>Boa</v>
      </c>
      <c r="G24" s="3" t="s">
        <v>70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11</v>
      </c>
      <c r="E25" s="4">
        <f t="shared" si="2"/>
        <v>11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24</v>
      </c>
      <c r="E26" s="4">
        <f t="shared" si="2"/>
        <v>24</v>
      </c>
      <c r="F26" s="5" t="str">
        <f t="shared" si="0"/>
        <v>Boa</v>
      </c>
      <c r="G26" s="3" t="s">
        <v>70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34</v>
      </c>
      <c r="E27" s="4">
        <f t="shared" si="2"/>
        <v>34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16</v>
      </c>
      <c r="E28" s="4">
        <f t="shared" si="2"/>
        <v>16</v>
      </c>
      <c r="F28" s="5" t="str">
        <f t="shared" si="0"/>
        <v>Boa</v>
      </c>
      <c r="G28" s="3" t="s">
        <v>53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18</v>
      </c>
      <c r="E29" s="4">
        <f t="shared" si="2"/>
        <v>18</v>
      </c>
      <c r="F29" s="5" t="str">
        <f t="shared" si="0"/>
        <v>Boa</v>
      </c>
      <c r="G29" s="3" t="s">
        <v>53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23</v>
      </c>
      <c r="E30" s="4">
        <f t="shared" si="2"/>
        <v>23</v>
      </c>
      <c r="F30" s="5" t="str">
        <f t="shared" si="0"/>
        <v>Boa</v>
      </c>
      <c r="G30" s="3" t="s">
        <v>53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20</v>
      </c>
      <c r="E31" s="4">
        <f t="shared" si="2"/>
        <v>20</v>
      </c>
      <c r="F31" s="5" t="str">
        <f t="shared" si="0"/>
        <v>Boa</v>
      </c>
      <c r="G31" s="3" t="s">
        <v>70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27</v>
      </c>
      <c r="E32" s="4">
        <f t="shared" si="2"/>
        <v>27</v>
      </c>
      <c r="F32" s="5" t="str">
        <f t="shared" si="0"/>
        <v>Boa</v>
      </c>
      <c r="G32" s="3" t="s">
        <v>70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22</v>
      </c>
      <c r="E33" s="4">
        <f t="shared" si="2"/>
        <v>22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21</v>
      </c>
      <c r="E34" s="4">
        <f t="shared" si="2"/>
        <v>21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17</v>
      </c>
      <c r="E35" s="4">
        <f t="shared" si="2"/>
        <v>17</v>
      </c>
      <c r="F35" s="5" t="str">
        <f t="shared" si="0"/>
        <v>Boa</v>
      </c>
      <c r="G35" s="3" t="s">
        <v>70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21</v>
      </c>
      <c r="E36" s="4">
        <f t="shared" si="2"/>
        <v>21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8</v>
      </c>
      <c r="E37" s="4">
        <f t="shared" si="2"/>
        <v>8</v>
      </c>
      <c r="F37" s="5" t="str">
        <f t="shared" si="0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27" t="s">
        <v>21</v>
      </c>
      <c r="B39" s="3" t="s">
        <v>22</v>
      </c>
      <c r="C39" s="3" t="s">
        <v>89</v>
      </c>
      <c r="D39" s="5">
        <v>3</v>
      </c>
      <c r="E39" s="4">
        <f t="shared" si="2"/>
        <v>3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18</v>
      </c>
      <c r="E40" s="4">
        <f t="shared" si="2"/>
        <v>18</v>
      </c>
      <c r="F40" s="5" t="str">
        <f t="shared" si="0"/>
        <v>Boa</v>
      </c>
      <c r="G40" s="3" t="s">
        <v>70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7</v>
      </c>
      <c r="E41" s="4">
        <f t="shared" si="2"/>
        <v>7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26" t="s">
        <v>92</v>
      </c>
      <c r="D42" s="5">
        <v>7</v>
      </c>
      <c r="E42" s="4">
        <f t="shared" si="2"/>
        <v>7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26" t="s">
        <v>93</v>
      </c>
      <c r="D43" s="5"/>
      <c r="E43" s="4" t="str">
        <f t="shared" si="2"/>
        <v>N/D</v>
      </c>
      <c r="F43" s="5" t="str">
        <f t="shared" si="0"/>
        <v/>
      </c>
      <c r="G43" s="3"/>
      <c r="H43" s="3" t="str">
        <f t="shared" si="3"/>
        <v/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26" t="s">
        <v>94</v>
      </c>
      <c r="D44" s="5">
        <v>9</v>
      </c>
      <c r="E44" s="4">
        <f>IF(D44="","N/D",D44)</f>
        <v>9</v>
      </c>
      <c r="F44" s="5" t="str">
        <f t="shared" si="0"/>
        <v>Boa</v>
      </c>
      <c r="G44" s="3" t="s">
        <v>70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/>
      <c r="E45" s="4" t="str">
        <f t="shared" si="2"/>
        <v>N/D</v>
      </c>
      <c r="F45" s="5" t="str">
        <f t="shared" si="0"/>
        <v/>
      </c>
      <c r="G45" s="3"/>
      <c r="H45" s="3" t="str">
        <f t="shared" si="3"/>
        <v/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10</v>
      </c>
      <c r="E47" s="4">
        <f t="shared" si="2"/>
        <v>10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58</v>
      </c>
      <c r="E48" s="4">
        <f t="shared" si="2"/>
        <v>58</v>
      </c>
      <c r="F48" s="5" t="str">
        <f t="shared" si="0"/>
        <v>Moderada</v>
      </c>
      <c r="G48" s="3" t="s">
        <v>70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>
        <v>16</v>
      </c>
      <c r="E49" s="4">
        <f t="shared" si="2"/>
        <v>16</v>
      </c>
      <c r="F49" s="5" t="str">
        <f t="shared" si="0"/>
        <v>Boa</v>
      </c>
      <c r="G49" s="3" t="s">
        <v>70</v>
      </c>
      <c r="H49" s="3" t="str">
        <f t="shared" si="3"/>
        <v>-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25</v>
      </c>
      <c r="E51" s="4">
        <f t="shared" si="2"/>
        <v>25</v>
      </c>
      <c r="F51" s="5" t="str">
        <f t="shared" si="0"/>
        <v>Boa</v>
      </c>
      <c r="G51" s="3" t="s">
        <v>70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24</v>
      </c>
      <c r="E52" s="4">
        <f t="shared" si="2"/>
        <v>24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20</v>
      </c>
      <c r="E53" s="4">
        <f t="shared" si="2"/>
        <v>20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27</v>
      </c>
      <c r="E54" s="4">
        <f t="shared" si="2"/>
        <v>27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28"/>
      <c r="C59" s="28"/>
      <c r="D59" s="28"/>
      <c r="E59" s="28"/>
      <c r="F59" s="28"/>
      <c r="G59" s="28"/>
      <c r="H59" s="28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td0VNujYG1ZnpNIEExQEQ5aXxTT8/zRsUE95EP4D15e54oo192WU9AL1fPoHT64uYRvuh4e9esPmQZWOJgVwDA==" saltValue="gKFuVUJK0FuKeYMfag8+cg==" spinCount="100000" sheet="1" objects="1" scenarios="1"/>
  <mergeCells count="43"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27:A28"/>
    <mergeCell ref="B27:B28"/>
    <mergeCell ref="A29:A32"/>
    <mergeCell ref="B29:B32"/>
    <mergeCell ref="A33:A36"/>
    <mergeCell ref="B33:B36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">
    <cfRule type="containsText" dxfId="278" priority="6" operator="containsText" text="N/D">
      <formula>NOT(ISERROR(SEARCH("N/D",E4)))</formula>
    </cfRule>
  </conditionalFormatting>
  <conditionalFormatting sqref="E4:E46">
    <cfRule type="cellIs" dxfId="277" priority="5" operator="between">
      <formula>0</formula>
      <formula>40</formula>
    </cfRule>
  </conditionalFormatting>
  <conditionalFormatting sqref="E4:E54">
    <cfRule type="cellIs" dxfId="276" priority="1" operator="between">
      <formula>201</formula>
      <formula>10000</formula>
    </cfRule>
    <cfRule type="cellIs" dxfId="275" priority="2" operator="between">
      <formula>121</formula>
      <formula>200</formula>
    </cfRule>
    <cfRule type="cellIs" dxfId="274" priority="3" operator="between">
      <formula>81</formula>
      <formula>120</formula>
    </cfRule>
    <cfRule type="cellIs" dxfId="273" priority="4" operator="between">
      <formula>41</formula>
      <formula>80</formula>
    </cfRule>
  </conditionalFormatting>
  <conditionalFormatting sqref="E28:E46">
    <cfRule type="containsText" dxfId="272" priority="7" operator="containsText" text="N/D">
      <formula>NOT(ISERROR(SEARCH("N/D",E28)))</formula>
    </cfRule>
  </conditionalFormatting>
  <conditionalFormatting sqref="E47:E54">
    <cfRule type="cellIs" dxfId="271" priority="8" operator="between">
      <formula>0</formula>
      <formula>40</formula>
    </cfRule>
    <cfRule type="containsText" dxfId="270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AJ163"/>
  <sheetViews>
    <sheetView zoomScale="90" zoomScaleNormal="90" workbookViewId="0">
      <selection activeCell="D4" sqref="D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30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15</v>
      </c>
      <c r="E7" s="4">
        <f t="shared" si="2"/>
        <v>15</v>
      </c>
      <c r="F7" s="5" t="str">
        <f t="shared" si="0"/>
        <v>Boa</v>
      </c>
      <c r="G7" s="3" t="s">
        <v>53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20</v>
      </c>
      <c r="E8" s="4">
        <f t="shared" si="2"/>
        <v>20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30" t="s">
        <v>58</v>
      </c>
      <c r="D9" s="5">
        <v>36</v>
      </c>
      <c r="E9" s="4">
        <f t="shared" si="2"/>
        <v>36</v>
      </c>
      <c r="F9" s="5" t="str">
        <f t="shared" si="0"/>
        <v>Boa</v>
      </c>
      <c r="G9" s="3" t="s">
        <v>73</v>
      </c>
      <c r="H9" s="3" t="str">
        <f t="shared" si="1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27</v>
      </c>
      <c r="E10" s="4">
        <f t="shared" si="2"/>
        <v>27</v>
      </c>
      <c r="F10" s="5" t="str">
        <f t="shared" si="0"/>
        <v>Boa</v>
      </c>
      <c r="G10" s="3" t="s">
        <v>73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20</v>
      </c>
      <c r="E11" s="4">
        <f t="shared" si="2"/>
        <v>20</v>
      </c>
      <c r="F11" s="5" t="str">
        <f t="shared" si="0"/>
        <v>Boa</v>
      </c>
      <c r="G11" s="3" t="s">
        <v>53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17</v>
      </c>
      <c r="E12" s="4">
        <f t="shared" si="2"/>
        <v>17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44</v>
      </c>
      <c r="E13" s="4">
        <f t="shared" si="2"/>
        <v>44</v>
      </c>
      <c r="F13" s="5" t="str">
        <f t="shared" si="0"/>
        <v>Moderada</v>
      </c>
      <c r="G13" s="3" t="s">
        <v>106</v>
      </c>
      <c r="H13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/>
      <c r="E14" s="4" t="str">
        <f t="shared" si="2"/>
        <v>N/D</v>
      </c>
      <c r="F14" s="5" t="str">
        <f t="shared" si="0"/>
        <v/>
      </c>
      <c r="G14" s="3"/>
      <c r="H14" s="3" t="str">
        <f t="shared" si="1"/>
        <v/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13</v>
      </c>
      <c r="E15" s="4">
        <f t="shared" si="2"/>
        <v>13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8</v>
      </c>
      <c r="E16" s="4">
        <f t="shared" si="2"/>
        <v>8</v>
      </c>
      <c r="F16" s="5" t="str">
        <f t="shared" si="0"/>
        <v>Boa</v>
      </c>
      <c r="G16" s="3" t="s">
        <v>53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17</v>
      </c>
      <c r="E17" s="4">
        <f t="shared" si="2"/>
        <v>17</v>
      </c>
      <c r="F17" s="5" t="str">
        <f t="shared" si="0"/>
        <v>Boa</v>
      </c>
      <c r="G17" s="3" t="s">
        <v>73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14</v>
      </c>
      <c r="E18" s="4">
        <f t="shared" si="2"/>
        <v>14</v>
      </c>
      <c r="F18" s="5" t="str">
        <f t="shared" si="0"/>
        <v>Boa</v>
      </c>
      <c r="G18" s="3" t="s">
        <v>53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8</v>
      </c>
      <c r="E19" s="4">
        <f t="shared" si="2"/>
        <v>8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1</v>
      </c>
      <c r="E20" s="4">
        <f t="shared" si="2"/>
        <v>1</v>
      </c>
      <c r="F20" s="5" t="str">
        <f t="shared" si="0"/>
        <v>Boa</v>
      </c>
      <c r="G20" s="3" t="s">
        <v>107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/>
      <c r="E21" s="4" t="str">
        <f t="shared" si="2"/>
        <v>N/D</v>
      </c>
      <c r="F21" s="5" t="str">
        <f t="shared" si="0"/>
        <v/>
      </c>
      <c r="G21" s="3"/>
      <c r="H21" s="3" t="str">
        <f t="shared" si="1"/>
        <v/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29</v>
      </c>
      <c r="E22" s="4">
        <f t="shared" si="2"/>
        <v>29</v>
      </c>
      <c r="F22" s="5" t="str">
        <f t="shared" si="0"/>
        <v>Boa</v>
      </c>
      <c r="G22" s="3" t="s">
        <v>73</v>
      </c>
      <c r="H22" s="3" t="str">
        <f t="shared" si="1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3</v>
      </c>
      <c r="E23" s="4">
        <f t="shared" si="2"/>
        <v>3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16</v>
      </c>
      <c r="E24" s="4">
        <f t="shared" si="2"/>
        <v>16</v>
      </c>
      <c r="F24" s="5" t="str">
        <f t="shared" si="0"/>
        <v>Boa</v>
      </c>
      <c r="G24" s="3" t="s">
        <v>53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27</v>
      </c>
      <c r="E25" s="4">
        <f t="shared" si="2"/>
        <v>27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19</v>
      </c>
      <c r="E26" s="4">
        <f t="shared" si="2"/>
        <v>19</v>
      </c>
      <c r="F26" s="5" t="str">
        <f t="shared" si="0"/>
        <v>Boa</v>
      </c>
      <c r="G26" s="3" t="s">
        <v>70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33</v>
      </c>
      <c r="E27" s="4">
        <f t="shared" si="2"/>
        <v>33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17</v>
      </c>
      <c r="E28" s="4">
        <f t="shared" si="2"/>
        <v>17</v>
      </c>
      <c r="F28" s="5" t="str">
        <f t="shared" si="0"/>
        <v>Boa</v>
      </c>
      <c r="G28" s="3" t="s">
        <v>70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20</v>
      </c>
      <c r="E29" s="4">
        <f t="shared" si="2"/>
        <v>20</v>
      </c>
      <c r="F29" s="5" t="str">
        <f t="shared" si="0"/>
        <v>Boa</v>
      </c>
      <c r="G29" s="3" t="s">
        <v>73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23</v>
      </c>
      <c r="E30" s="4">
        <f t="shared" si="2"/>
        <v>23</v>
      </c>
      <c r="F30" s="5" t="str">
        <f t="shared" si="0"/>
        <v>Boa</v>
      </c>
      <c r="G30" s="3" t="s">
        <v>73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19</v>
      </c>
      <c r="E31" s="4">
        <f t="shared" si="2"/>
        <v>19</v>
      </c>
      <c r="F31" s="5" t="str">
        <f t="shared" si="0"/>
        <v>Boa</v>
      </c>
      <c r="G31" s="3" t="s">
        <v>73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24</v>
      </c>
      <c r="E32" s="4">
        <f t="shared" si="2"/>
        <v>24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16</v>
      </c>
      <c r="E33" s="4">
        <f t="shared" si="2"/>
        <v>16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10</v>
      </c>
      <c r="E34" s="4">
        <f t="shared" si="2"/>
        <v>10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13</v>
      </c>
      <c r="E35" s="4">
        <f t="shared" si="2"/>
        <v>13</v>
      </c>
      <c r="F35" s="5" t="str">
        <f t="shared" si="0"/>
        <v>Boa</v>
      </c>
      <c r="G35" s="3" t="s">
        <v>70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12</v>
      </c>
      <c r="E36" s="4">
        <f t="shared" si="2"/>
        <v>12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11</v>
      </c>
      <c r="E37" s="4">
        <f t="shared" si="2"/>
        <v>11</v>
      </c>
      <c r="F37" s="5" t="str">
        <f t="shared" si="0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31" t="s">
        <v>21</v>
      </c>
      <c r="B39" s="3" t="s">
        <v>22</v>
      </c>
      <c r="C39" s="3" t="s">
        <v>89</v>
      </c>
      <c r="D39" s="5">
        <v>10</v>
      </c>
      <c r="E39" s="4">
        <f t="shared" si="2"/>
        <v>10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14</v>
      </c>
      <c r="E40" s="4">
        <f t="shared" si="2"/>
        <v>14</v>
      </c>
      <c r="F40" s="5" t="str">
        <f t="shared" si="0"/>
        <v>Boa</v>
      </c>
      <c r="G40" s="3" t="s">
        <v>70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13</v>
      </c>
      <c r="E41" s="4">
        <f t="shared" si="2"/>
        <v>13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30" t="s">
        <v>92</v>
      </c>
      <c r="D42" s="5">
        <v>7</v>
      </c>
      <c r="E42" s="4">
        <f t="shared" si="2"/>
        <v>7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30" t="s">
        <v>93</v>
      </c>
      <c r="D43" s="5">
        <v>12</v>
      </c>
      <c r="E43" s="4">
        <f t="shared" si="2"/>
        <v>12</v>
      </c>
      <c r="F43" s="5" t="str">
        <f t="shared" si="0"/>
        <v>Boa</v>
      </c>
      <c r="G43" s="3" t="s">
        <v>53</v>
      </c>
      <c r="H43" s="3" t="str">
        <f t="shared" si="3"/>
        <v>-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30" t="s">
        <v>94</v>
      </c>
      <c r="D44" s="5"/>
      <c r="E44" s="4" t="str">
        <f>IF(D44="","N/D",D44)</f>
        <v>N/D</v>
      </c>
      <c r="F44" s="5" t="str">
        <f t="shared" si="0"/>
        <v/>
      </c>
      <c r="G44" s="3"/>
      <c r="H44" s="3" t="str">
        <f t="shared" si="3"/>
        <v/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37</v>
      </c>
      <c r="E45" s="4">
        <f t="shared" si="2"/>
        <v>37</v>
      </c>
      <c r="F45" s="5" t="str">
        <f t="shared" si="0"/>
        <v>Boa</v>
      </c>
      <c r="G45" s="3" t="s">
        <v>53</v>
      </c>
      <c r="H45" s="3" t="str">
        <f t="shared" si="3"/>
        <v>-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12</v>
      </c>
      <c r="E47" s="4">
        <f t="shared" si="2"/>
        <v>12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63</v>
      </c>
      <c r="E48" s="4">
        <f t="shared" si="2"/>
        <v>63</v>
      </c>
      <c r="F48" s="5" t="str">
        <f t="shared" si="0"/>
        <v>Moderada</v>
      </c>
      <c r="G48" s="3" t="s">
        <v>70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/>
      <c r="E49" s="4" t="str">
        <f t="shared" si="2"/>
        <v>N/D</v>
      </c>
      <c r="F49" s="5" t="str">
        <f t="shared" si="0"/>
        <v/>
      </c>
      <c r="G49" s="3"/>
      <c r="H49" s="3" t="str">
        <f t="shared" si="3"/>
        <v/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24</v>
      </c>
      <c r="E51" s="4">
        <f t="shared" si="2"/>
        <v>24</v>
      </c>
      <c r="F51" s="5" t="str">
        <f t="shared" si="0"/>
        <v>Boa</v>
      </c>
      <c r="G51" s="3" t="s">
        <v>70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17</v>
      </c>
      <c r="E52" s="4">
        <f t="shared" si="2"/>
        <v>17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26</v>
      </c>
      <c r="E53" s="4">
        <f t="shared" si="2"/>
        <v>26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21</v>
      </c>
      <c r="E54" s="4">
        <f t="shared" si="2"/>
        <v>21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29"/>
      <c r="C59" s="29"/>
      <c r="D59" s="29"/>
      <c r="E59" s="29"/>
      <c r="F59" s="29"/>
      <c r="G59" s="29"/>
      <c r="H59" s="29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cBJz+ysteuTd3Tv3r0m+ID+3OfWoUnuHToFn7CsX0Niq7n5iWuYxbfH3IcaqTOI0nQQJRKDan4Xanc+ivR7gBQ==" saltValue="kH2Hrs5C0WrK+wj4N/x8sg==" spinCount="100000" sheet="1" objects="1" scenarios="1"/>
  <mergeCells count="43"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27:A28"/>
    <mergeCell ref="B27:B28"/>
    <mergeCell ref="A29:A32"/>
    <mergeCell ref="B29:B32"/>
    <mergeCell ref="A33:A36"/>
    <mergeCell ref="B33:B36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">
    <cfRule type="containsText" dxfId="197" priority="6" operator="containsText" text="N/D">
      <formula>NOT(ISERROR(SEARCH("N/D",E4)))</formula>
    </cfRule>
  </conditionalFormatting>
  <conditionalFormatting sqref="E4:E46">
    <cfRule type="cellIs" dxfId="196" priority="5" operator="between">
      <formula>0</formula>
      <formula>40</formula>
    </cfRule>
  </conditionalFormatting>
  <conditionalFormatting sqref="E4:E54">
    <cfRule type="cellIs" dxfId="195" priority="1" operator="between">
      <formula>201</formula>
      <formula>10000</formula>
    </cfRule>
    <cfRule type="cellIs" dxfId="194" priority="2" operator="between">
      <formula>121</formula>
      <formula>200</formula>
    </cfRule>
    <cfRule type="cellIs" dxfId="193" priority="3" operator="between">
      <formula>81</formula>
      <formula>120</formula>
    </cfRule>
    <cfRule type="cellIs" dxfId="192" priority="4" operator="between">
      <formula>41</formula>
      <formula>80</formula>
    </cfRule>
  </conditionalFormatting>
  <conditionalFormatting sqref="E28:E46">
    <cfRule type="containsText" dxfId="191" priority="7" operator="containsText" text="N/D">
      <formula>NOT(ISERROR(SEARCH("N/D",E28)))</formula>
    </cfRule>
  </conditionalFormatting>
  <conditionalFormatting sqref="E47:E54">
    <cfRule type="cellIs" dxfId="190" priority="8" operator="between">
      <formula>0</formula>
      <formula>40</formula>
    </cfRule>
    <cfRule type="containsText" dxfId="189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J163"/>
  <sheetViews>
    <sheetView zoomScale="90" zoomScaleNormal="90" workbookViewId="0">
      <selection activeCell="D4" sqref="D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30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11</v>
      </c>
      <c r="E7" s="4">
        <f t="shared" si="2"/>
        <v>11</v>
      </c>
      <c r="F7" s="5" t="str">
        <f t="shared" si="0"/>
        <v>Boa</v>
      </c>
      <c r="G7" s="3" t="s">
        <v>53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23</v>
      </c>
      <c r="E8" s="4">
        <f t="shared" si="2"/>
        <v>23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30" t="s">
        <v>58</v>
      </c>
      <c r="D9" s="5">
        <v>42</v>
      </c>
      <c r="E9" s="4">
        <f t="shared" si="2"/>
        <v>42</v>
      </c>
      <c r="F9" s="5" t="str">
        <f t="shared" si="0"/>
        <v>Moderada</v>
      </c>
      <c r="G9" s="3" t="s">
        <v>73</v>
      </c>
      <c r="H9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30</v>
      </c>
      <c r="E10" s="4">
        <f t="shared" si="2"/>
        <v>30</v>
      </c>
      <c r="F10" s="5" t="str">
        <f t="shared" si="0"/>
        <v>Boa</v>
      </c>
      <c r="G10" s="3" t="s">
        <v>73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25</v>
      </c>
      <c r="E11" s="4">
        <f t="shared" si="2"/>
        <v>25</v>
      </c>
      <c r="F11" s="5" t="str">
        <f t="shared" si="0"/>
        <v>Boa</v>
      </c>
      <c r="G11" s="3" t="s">
        <v>70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25</v>
      </c>
      <c r="E12" s="4">
        <f t="shared" si="2"/>
        <v>25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45</v>
      </c>
      <c r="E13" s="4">
        <f t="shared" si="2"/>
        <v>45</v>
      </c>
      <c r="F13" s="5" t="str">
        <f t="shared" si="0"/>
        <v>Moderada</v>
      </c>
      <c r="G13" s="3" t="s">
        <v>106</v>
      </c>
      <c r="H13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>
        <v>12</v>
      </c>
      <c r="E14" s="4">
        <f t="shared" si="2"/>
        <v>12</v>
      </c>
      <c r="F14" s="5" t="str">
        <f t="shared" si="0"/>
        <v>Boa</v>
      </c>
      <c r="G14" s="3" t="s">
        <v>70</v>
      </c>
      <c r="H14" s="3" t="str">
        <f t="shared" si="1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14</v>
      </c>
      <c r="E15" s="4">
        <f t="shared" si="2"/>
        <v>14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12</v>
      </c>
      <c r="E16" s="4">
        <f t="shared" si="2"/>
        <v>12</v>
      </c>
      <c r="F16" s="5" t="str">
        <f t="shared" si="0"/>
        <v>Boa</v>
      </c>
      <c r="G16" s="3" t="s">
        <v>53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17</v>
      </c>
      <c r="E17" s="4">
        <f t="shared" si="2"/>
        <v>17</v>
      </c>
      <c r="F17" s="5" t="str">
        <f t="shared" si="0"/>
        <v>Boa</v>
      </c>
      <c r="G17" s="3" t="s">
        <v>53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/>
      <c r="E18" s="4" t="str">
        <f t="shared" si="2"/>
        <v>N/D</v>
      </c>
      <c r="F18" s="5" t="str">
        <f t="shared" si="0"/>
        <v/>
      </c>
      <c r="G18" s="3"/>
      <c r="H18" s="3" t="str">
        <f t="shared" si="1"/>
        <v/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7</v>
      </c>
      <c r="E19" s="4">
        <f t="shared" si="2"/>
        <v>7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26</v>
      </c>
      <c r="E20" s="4">
        <f t="shared" si="2"/>
        <v>26</v>
      </c>
      <c r="F20" s="5" t="str">
        <f t="shared" si="0"/>
        <v>Boa</v>
      </c>
      <c r="G20" s="3" t="s">
        <v>106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/>
      <c r="E21" s="4" t="str">
        <f t="shared" si="2"/>
        <v>N/D</v>
      </c>
      <c r="F21" s="5" t="str">
        <f t="shared" si="0"/>
        <v/>
      </c>
      <c r="G21" s="3"/>
      <c r="H21" s="3" t="str">
        <f t="shared" si="1"/>
        <v/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34</v>
      </c>
      <c r="E22" s="4">
        <f t="shared" si="2"/>
        <v>34</v>
      </c>
      <c r="F22" s="5" t="str">
        <f t="shared" si="0"/>
        <v>Boa</v>
      </c>
      <c r="G22" s="3" t="s">
        <v>73</v>
      </c>
      <c r="H22" s="3" t="str">
        <f t="shared" si="1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2</v>
      </c>
      <c r="E23" s="4">
        <f t="shared" si="2"/>
        <v>2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/>
      <c r="E24" s="4" t="str">
        <f t="shared" si="2"/>
        <v>N/D</v>
      </c>
      <c r="F24" s="5" t="str">
        <f t="shared" si="0"/>
        <v/>
      </c>
      <c r="G24" s="3"/>
      <c r="H24" s="3" t="str">
        <f t="shared" si="1"/>
        <v/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27</v>
      </c>
      <c r="E25" s="4">
        <f t="shared" si="2"/>
        <v>27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19</v>
      </c>
      <c r="E26" s="4">
        <f t="shared" si="2"/>
        <v>19</v>
      </c>
      <c r="F26" s="5" t="str">
        <f t="shared" si="0"/>
        <v>Boa</v>
      </c>
      <c r="G26" s="3" t="s">
        <v>70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32</v>
      </c>
      <c r="E27" s="4">
        <f t="shared" si="2"/>
        <v>32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17</v>
      </c>
      <c r="E28" s="4">
        <f t="shared" si="2"/>
        <v>17</v>
      </c>
      <c r="F28" s="5" t="str">
        <f t="shared" si="0"/>
        <v>Boa</v>
      </c>
      <c r="G28" s="3" t="s">
        <v>70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23</v>
      </c>
      <c r="E29" s="4">
        <f t="shared" si="2"/>
        <v>23</v>
      </c>
      <c r="F29" s="5" t="str">
        <f t="shared" si="0"/>
        <v>Boa</v>
      </c>
      <c r="G29" s="3" t="s">
        <v>73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27</v>
      </c>
      <c r="E30" s="4">
        <f t="shared" si="2"/>
        <v>27</v>
      </c>
      <c r="F30" s="5" t="str">
        <f t="shared" si="0"/>
        <v>Boa</v>
      </c>
      <c r="G30" s="3" t="s">
        <v>73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17</v>
      </c>
      <c r="E31" s="4">
        <f t="shared" si="2"/>
        <v>17</v>
      </c>
      <c r="F31" s="5" t="str">
        <f t="shared" si="0"/>
        <v>Boa</v>
      </c>
      <c r="G31" s="3" t="s">
        <v>73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26</v>
      </c>
      <c r="E32" s="4">
        <f t="shared" si="2"/>
        <v>26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21</v>
      </c>
      <c r="E33" s="4">
        <f t="shared" si="2"/>
        <v>21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16</v>
      </c>
      <c r="E34" s="4">
        <f t="shared" si="2"/>
        <v>16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14</v>
      </c>
      <c r="E35" s="4">
        <f t="shared" si="2"/>
        <v>14</v>
      </c>
      <c r="F35" s="5" t="str">
        <f t="shared" si="0"/>
        <v>Boa</v>
      </c>
      <c r="G35" s="3" t="s">
        <v>70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14</v>
      </c>
      <c r="E36" s="4">
        <f t="shared" si="2"/>
        <v>14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12</v>
      </c>
      <c r="E37" s="4">
        <f t="shared" si="2"/>
        <v>12</v>
      </c>
      <c r="F37" s="5" t="str">
        <f t="shared" si="0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31" t="s">
        <v>21</v>
      </c>
      <c r="B39" s="3" t="s">
        <v>22</v>
      </c>
      <c r="C39" s="3" t="s">
        <v>89</v>
      </c>
      <c r="D39" s="5">
        <v>15</v>
      </c>
      <c r="E39" s="4">
        <f t="shared" si="2"/>
        <v>15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14</v>
      </c>
      <c r="E40" s="4">
        <f t="shared" si="2"/>
        <v>14</v>
      </c>
      <c r="F40" s="5" t="str">
        <f t="shared" si="0"/>
        <v>Boa</v>
      </c>
      <c r="G40" s="3" t="s">
        <v>70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16</v>
      </c>
      <c r="E41" s="4">
        <f t="shared" si="2"/>
        <v>16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30" t="s">
        <v>92</v>
      </c>
      <c r="D42" s="5">
        <v>10</v>
      </c>
      <c r="E42" s="4">
        <f t="shared" si="2"/>
        <v>10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30" t="s">
        <v>93</v>
      </c>
      <c r="D43" s="5">
        <v>17</v>
      </c>
      <c r="E43" s="4">
        <f t="shared" si="2"/>
        <v>17</v>
      </c>
      <c r="F43" s="5" t="str">
        <f t="shared" si="0"/>
        <v>Boa</v>
      </c>
      <c r="G43" s="3" t="s">
        <v>53</v>
      </c>
      <c r="H43" s="3" t="str">
        <f t="shared" si="3"/>
        <v>-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30" t="s">
        <v>94</v>
      </c>
      <c r="D44" s="5">
        <v>19</v>
      </c>
      <c r="E44" s="4">
        <f>IF(D44="","N/D",D44)</f>
        <v>19</v>
      </c>
      <c r="F44" s="5" t="str">
        <f t="shared" si="0"/>
        <v>Boa</v>
      </c>
      <c r="G44" s="3" t="s">
        <v>53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63</v>
      </c>
      <c r="E45" s="4">
        <f t="shared" si="2"/>
        <v>63</v>
      </c>
      <c r="F45" s="5" t="str">
        <f t="shared" si="0"/>
        <v>Moderada</v>
      </c>
      <c r="G45" s="3" t="s">
        <v>53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12</v>
      </c>
      <c r="E47" s="4">
        <f t="shared" si="2"/>
        <v>12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60</v>
      </c>
      <c r="E48" s="4">
        <f t="shared" si="2"/>
        <v>60</v>
      </c>
      <c r="F48" s="5" t="str">
        <f t="shared" si="0"/>
        <v>Moderada</v>
      </c>
      <c r="G48" s="3" t="s">
        <v>70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/>
      <c r="E49" s="4" t="str">
        <f t="shared" si="2"/>
        <v>N/D</v>
      </c>
      <c r="F49" s="5" t="str">
        <f t="shared" si="0"/>
        <v/>
      </c>
      <c r="G49" s="3"/>
      <c r="H49" s="3" t="str">
        <f t="shared" si="3"/>
        <v/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27</v>
      </c>
      <c r="E51" s="4">
        <f t="shared" si="2"/>
        <v>27</v>
      </c>
      <c r="F51" s="5" t="str">
        <f t="shared" si="0"/>
        <v>Boa</v>
      </c>
      <c r="G51" s="3" t="s">
        <v>70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20</v>
      </c>
      <c r="E52" s="4">
        <f t="shared" si="2"/>
        <v>20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34</v>
      </c>
      <c r="E53" s="4">
        <f t="shared" si="2"/>
        <v>34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30</v>
      </c>
      <c r="E54" s="4">
        <f t="shared" si="2"/>
        <v>30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29"/>
      <c r="C59" s="29"/>
      <c r="D59" s="29"/>
      <c r="E59" s="29"/>
      <c r="F59" s="29"/>
      <c r="G59" s="29"/>
      <c r="H59" s="29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W6+mJANUTfZ8+UwlBlNbUmSbhKJnWXKrOjyc0VYs3B2NxjOz06dUc+kWOjQ39aF9OhOXQEOqNfF5+GhmNw93sQ==" saltValue="YGH9sphswtpfPanpmBdjsg==" spinCount="100000" sheet="1" objects="1" scenarios="1"/>
  <mergeCells count="43"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27:A28"/>
    <mergeCell ref="B27:B28"/>
    <mergeCell ref="A29:A32"/>
    <mergeCell ref="B29:B32"/>
    <mergeCell ref="A33:A36"/>
    <mergeCell ref="B33:B36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">
    <cfRule type="containsText" dxfId="188" priority="6" operator="containsText" text="N/D">
      <formula>NOT(ISERROR(SEARCH("N/D",E4)))</formula>
    </cfRule>
  </conditionalFormatting>
  <conditionalFormatting sqref="E4:E46">
    <cfRule type="cellIs" dxfId="187" priority="5" operator="between">
      <formula>0</formula>
      <formula>40</formula>
    </cfRule>
  </conditionalFormatting>
  <conditionalFormatting sqref="E4:E54">
    <cfRule type="cellIs" dxfId="186" priority="1" operator="between">
      <formula>201</formula>
      <formula>10000</formula>
    </cfRule>
    <cfRule type="cellIs" dxfId="185" priority="2" operator="between">
      <formula>121</formula>
      <formula>200</formula>
    </cfRule>
    <cfRule type="cellIs" dxfId="184" priority="3" operator="between">
      <formula>81</formula>
      <formula>120</formula>
    </cfRule>
    <cfRule type="cellIs" dxfId="183" priority="4" operator="between">
      <formula>41</formula>
      <formula>80</formula>
    </cfRule>
  </conditionalFormatting>
  <conditionalFormatting sqref="E28:E46">
    <cfRule type="containsText" dxfId="182" priority="7" operator="containsText" text="N/D">
      <formula>NOT(ISERROR(SEARCH("N/D",E28)))</formula>
    </cfRule>
  </conditionalFormatting>
  <conditionalFormatting sqref="E47:E54">
    <cfRule type="cellIs" dxfId="181" priority="8" operator="between">
      <formula>0</formula>
      <formula>40</formula>
    </cfRule>
    <cfRule type="containsText" dxfId="180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AJ163"/>
  <sheetViews>
    <sheetView topLeftCell="A4" zoomScale="90" zoomScaleNormal="90" workbookViewId="0">
      <selection activeCell="F4" sqref="F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30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9</v>
      </c>
      <c r="E7" s="4">
        <f t="shared" si="2"/>
        <v>9</v>
      </c>
      <c r="F7" s="5" t="str">
        <f t="shared" si="0"/>
        <v>Boa</v>
      </c>
      <c r="G7" s="3" t="s">
        <v>53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23</v>
      </c>
      <c r="E8" s="4">
        <f t="shared" si="2"/>
        <v>23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30" t="s">
        <v>58</v>
      </c>
      <c r="D9" s="5"/>
      <c r="E9" s="4" t="str">
        <f t="shared" si="2"/>
        <v>N/D</v>
      </c>
      <c r="F9" s="5" t="str">
        <f t="shared" si="0"/>
        <v/>
      </c>
      <c r="G9" s="3"/>
      <c r="H9" s="3" t="str">
        <f t="shared" si="1"/>
        <v/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27</v>
      </c>
      <c r="E10" s="4">
        <f t="shared" si="2"/>
        <v>27</v>
      </c>
      <c r="F10" s="5" t="str">
        <f t="shared" si="0"/>
        <v>Boa</v>
      </c>
      <c r="G10" s="3" t="s">
        <v>73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24</v>
      </c>
      <c r="E11" s="4">
        <f t="shared" si="2"/>
        <v>24</v>
      </c>
      <c r="F11" s="5" t="str">
        <f t="shared" si="0"/>
        <v>Boa</v>
      </c>
      <c r="G11" s="3" t="s">
        <v>70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21</v>
      </c>
      <c r="E12" s="4">
        <f t="shared" si="2"/>
        <v>21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45</v>
      </c>
      <c r="E13" s="4">
        <f t="shared" si="2"/>
        <v>45</v>
      </c>
      <c r="F13" s="5" t="str">
        <f t="shared" si="0"/>
        <v>Moderada</v>
      </c>
      <c r="G13" s="3" t="s">
        <v>106</v>
      </c>
      <c r="H13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>
        <v>13</v>
      </c>
      <c r="E14" s="4">
        <f t="shared" si="2"/>
        <v>13</v>
      </c>
      <c r="F14" s="5" t="str">
        <f t="shared" si="0"/>
        <v>Boa</v>
      </c>
      <c r="G14" s="3" t="s">
        <v>70</v>
      </c>
      <c r="H14" s="3" t="str">
        <f t="shared" si="1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13</v>
      </c>
      <c r="E15" s="4">
        <f t="shared" si="2"/>
        <v>13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11</v>
      </c>
      <c r="E16" s="4">
        <f t="shared" si="2"/>
        <v>11</v>
      </c>
      <c r="F16" s="5" t="str">
        <f t="shared" si="0"/>
        <v>Boa</v>
      </c>
      <c r="G16" s="3" t="s">
        <v>53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18</v>
      </c>
      <c r="E17" s="4">
        <f t="shared" si="2"/>
        <v>18</v>
      </c>
      <c r="F17" s="5" t="str">
        <f t="shared" si="0"/>
        <v>Boa</v>
      </c>
      <c r="G17" s="3" t="s">
        <v>73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/>
      <c r="E18" s="4" t="str">
        <f t="shared" si="2"/>
        <v>N/D</v>
      </c>
      <c r="F18" s="5" t="str">
        <f t="shared" si="0"/>
        <v/>
      </c>
      <c r="G18" s="3"/>
      <c r="H18" s="3" t="str">
        <f t="shared" si="1"/>
        <v/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7</v>
      </c>
      <c r="E19" s="4">
        <f t="shared" si="2"/>
        <v>7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6</v>
      </c>
      <c r="E20" s="4">
        <f t="shared" si="2"/>
        <v>6</v>
      </c>
      <c r="F20" s="5" t="str">
        <f t="shared" si="0"/>
        <v>Boa</v>
      </c>
      <c r="G20" s="3" t="s">
        <v>73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/>
      <c r="E21" s="4" t="str">
        <f t="shared" si="2"/>
        <v>N/D</v>
      </c>
      <c r="F21" s="5" t="str">
        <f t="shared" si="0"/>
        <v/>
      </c>
      <c r="G21" s="3"/>
      <c r="H21" s="3" t="str">
        <f t="shared" si="1"/>
        <v/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30</v>
      </c>
      <c r="E22" s="4">
        <f t="shared" si="2"/>
        <v>30</v>
      </c>
      <c r="F22" s="5" t="str">
        <f t="shared" si="0"/>
        <v>Boa</v>
      </c>
      <c r="G22" s="3" t="s">
        <v>73</v>
      </c>
      <c r="H22" s="3" t="str">
        <f t="shared" si="1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2</v>
      </c>
      <c r="E23" s="4">
        <f t="shared" si="2"/>
        <v>2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/>
      <c r="E24" s="4" t="str">
        <f t="shared" si="2"/>
        <v>N/D</v>
      </c>
      <c r="F24" s="5" t="str">
        <f t="shared" si="0"/>
        <v/>
      </c>
      <c r="G24" s="3"/>
      <c r="H24" s="3" t="str">
        <f t="shared" si="1"/>
        <v/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17</v>
      </c>
      <c r="E25" s="4">
        <f t="shared" si="2"/>
        <v>17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20</v>
      </c>
      <c r="E26" s="4">
        <f t="shared" si="2"/>
        <v>20</v>
      </c>
      <c r="F26" s="5" t="str">
        <f t="shared" si="0"/>
        <v>Boa</v>
      </c>
      <c r="G26" s="3" t="s">
        <v>70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34</v>
      </c>
      <c r="E27" s="4">
        <f t="shared" si="2"/>
        <v>34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15</v>
      </c>
      <c r="E28" s="4">
        <f t="shared" si="2"/>
        <v>15</v>
      </c>
      <c r="F28" s="5" t="str">
        <f t="shared" si="0"/>
        <v>Boa</v>
      </c>
      <c r="G28" s="3" t="s">
        <v>70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19</v>
      </c>
      <c r="E29" s="4">
        <f t="shared" si="2"/>
        <v>19</v>
      </c>
      <c r="F29" s="5" t="str">
        <f t="shared" si="0"/>
        <v>Boa</v>
      </c>
      <c r="G29" s="3" t="s">
        <v>73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23</v>
      </c>
      <c r="E30" s="4">
        <f t="shared" si="2"/>
        <v>23</v>
      </c>
      <c r="F30" s="5" t="str">
        <f t="shared" si="0"/>
        <v>Boa</v>
      </c>
      <c r="G30" s="3" t="s">
        <v>73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18</v>
      </c>
      <c r="E31" s="4">
        <f t="shared" si="2"/>
        <v>18</v>
      </c>
      <c r="F31" s="5" t="str">
        <f t="shared" si="0"/>
        <v>Boa</v>
      </c>
      <c r="G31" s="3" t="s">
        <v>73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24</v>
      </c>
      <c r="E32" s="4">
        <f t="shared" si="2"/>
        <v>24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19</v>
      </c>
      <c r="E33" s="4">
        <f t="shared" si="2"/>
        <v>19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16</v>
      </c>
      <c r="E34" s="4">
        <f t="shared" si="2"/>
        <v>16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/>
      <c r="E35" s="4" t="str">
        <f t="shared" si="2"/>
        <v>N/D</v>
      </c>
      <c r="F35" s="5" t="str">
        <f t="shared" si="0"/>
        <v/>
      </c>
      <c r="G35" s="3"/>
      <c r="H35" s="3" t="str">
        <f t="shared" si="3"/>
        <v/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16</v>
      </c>
      <c r="E36" s="4">
        <f t="shared" si="2"/>
        <v>16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10</v>
      </c>
      <c r="E37" s="4">
        <f t="shared" si="2"/>
        <v>10</v>
      </c>
      <c r="F37" s="5" t="str">
        <f t="shared" si="0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31" t="s">
        <v>21</v>
      </c>
      <c r="B39" s="3" t="s">
        <v>22</v>
      </c>
      <c r="C39" s="3" t="s">
        <v>89</v>
      </c>
      <c r="D39" s="5">
        <v>8</v>
      </c>
      <c r="E39" s="4">
        <f t="shared" si="2"/>
        <v>8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16</v>
      </c>
      <c r="E40" s="4">
        <f t="shared" si="2"/>
        <v>16</v>
      </c>
      <c r="F40" s="5" t="str">
        <f t="shared" si="0"/>
        <v>Boa</v>
      </c>
      <c r="G40" s="3" t="s">
        <v>70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14</v>
      </c>
      <c r="E41" s="4">
        <f t="shared" si="2"/>
        <v>14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30" t="s">
        <v>92</v>
      </c>
      <c r="D42" s="5">
        <v>13</v>
      </c>
      <c r="E42" s="4">
        <f t="shared" si="2"/>
        <v>13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30" t="s">
        <v>93</v>
      </c>
      <c r="D43" s="5">
        <v>22</v>
      </c>
      <c r="E43" s="4">
        <f t="shared" si="2"/>
        <v>22</v>
      </c>
      <c r="F43" s="5" t="str">
        <f t="shared" si="0"/>
        <v>Boa</v>
      </c>
      <c r="G43" s="3" t="s">
        <v>53</v>
      </c>
      <c r="H43" s="3" t="str">
        <f t="shared" si="3"/>
        <v>-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30" t="s">
        <v>94</v>
      </c>
      <c r="D44" s="5"/>
      <c r="E44" s="4" t="str">
        <f>IF(D44="","N/D",D44)</f>
        <v>N/D</v>
      </c>
      <c r="F44" s="5" t="str">
        <f t="shared" si="0"/>
        <v/>
      </c>
      <c r="G44" s="3"/>
      <c r="H44" s="3" t="str">
        <f t="shared" si="3"/>
        <v/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39</v>
      </c>
      <c r="E45" s="4">
        <f t="shared" si="2"/>
        <v>39</v>
      </c>
      <c r="F45" s="5" t="str">
        <f t="shared" si="0"/>
        <v>Boa</v>
      </c>
      <c r="G45" s="3" t="s">
        <v>53</v>
      </c>
      <c r="H45" s="3" t="str">
        <f t="shared" si="3"/>
        <v>-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12</v>
      </c>
      <c r="E47" s="4">
        <f t="shared" si="2"/>
        <v>12</v>
      </c>
      <c r="F47" s="5" t="str">
        <f t="shared" si="0"/>
        <v>Boa</v>
      </c>
      <c r="G47" s="3" t="s">
        <v>70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61</v>
      </c>
      <c r="E48" s="4">
        <f t="shared" si="2"/>
        <v>61</v>
      </c>
      <c r="F48" s="5" t="str">
        <f t="shared" si="0"/>
        <v>Moderada</v>
      </c>
      <c r="G48" s="3" t="s">
        <v>70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/>
      <c r="E49" s="4" t="str">
        <f t="shared" si="2"/>
        <v>N/D</v>
      </c>
      <c r="F49" s="5" t="str">
        <f t="shared" si="0"/>
        <v/>
      </c>
      <c r="G49" s="3"/>
      <c r="H49" s="3" t="str">
        <f t="shared" si="3"/>
        <v/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25</v>
      </c>
      <c r="E51" s="4">
        <f t="shared" si="2"/>
        <v>25</v>
      </c>
      <c r="F51" s="5" t="str">
        <f t="shared" si="0"/>
        <v>Boa</v>
      </c>
      <c r="G51" s="3" t="s">
        <v>70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17</v>
      </c>
      <c r="E52" s="4">
        <f t="shared" si="2"/>
        <v>17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20</v>
      </c>
      <c r="E53" s="4">
        <f t="shared" si="2"/>
        <v>20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20</v>
      </c>
      <c r="E54" s="4">
        <f t="shared" si="2"/>
        <v>20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29"/>
      <c r="C59" s="29"/>
      <c r="D59" s="29"/>
      <c r="E59" s="29"/>
      <c r="F59" s="29"/>
      <c r="G59" s="29"/>
      <c r="H59" s="29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6YDJdv57gXp01a+bMxVtBdtIK0Id3C4l7JQrO6mVq2AQ7arUPRjD+yfDTzzYXBfz7ZY7R6mR4ldUE98JOJlIgQ==" saltValue="ve+/ppBWQNEMJnk8bk9r8Q==" spinCount="100000" sheet="1" objects="1" scenarios="1"/>
  <mergeCells count="43"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27:A28"/>
    <mergeCell ref="B27:B28"/>
    <mergeCell ref="A29:A32"/>
    <mergeCell ref="B29:B32"/>
    <mergeCell ref="A33:A36"/>
    <mergeCell ref="B33:B36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">
    <cfRule type="containsText" dxfId="179" priority="6" operator="containsText" text="N/D">
      <formula>NOT(ISERROR(SEARCH("N/D",E4)))</formula>
    </cfRule>
  </conditionalFormatting>
  <conditionalFormatting sqref="E4:E46">
    <cfRule type="cellIs" dxfId="178" priority="5" operator="between">
      <formula>0</formula>
      <formula>40</formula>
    </cfRule>
  </conditionalFormatting>
  <conditionalFormatting sqref="E4:E54">
    <cfRule type="cellIs" dxfId="177" priority="1" operator="between">
      <formula>201</formula>
      <formula>10000</formula>
    </cfRule>
    <cfRule type="cellIs" dxfId="176" priority="2" operator="between">
      <formula>121</formula>
      <formula>200</formula>
    </cfRule>
    <cfRule type="cellIs" dxfId="175" priority="3" operator="between">
      <formula>81</formula>
      <formula>120</formula>
    </cfRule>
    <cfRule type="cellIs" dxfId="174" priority="4" operator="between">
      <formula>41</formula>
      <formula>80</formula>
    </cfRule>
  </conditionalFormatting>
  <conditionalFormatting sqref="E28:E46">
    <cfRule type="containsText" dxfId="173" priority="7" operator="containsText" text="N/D">
      <formula>NOT(ISERROR(SEARCH("N/D",E28)))</formula>
    </cfRule>
  </conditionalFormatting>
  <conditionalFormatting sqref="E47:E54">
    <cfRule type="cellIs" dxfId="172" priority="8" operator="between">
      <formula>0</formula>
      <formula>40</formula>
    </cfRule>
    <cfRule type="containsText" dxfId="171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:AJ163"/>
  <sheetViews>
    <sheetView zoomScale="90" zoomScaleNormal="90" workbookViewId="0">
      <selection activeCell="D4" sqref="D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32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10</v>
      </c>
      <c r="E7" s="4">
        <f t="shared" si="2"/>
        <v>10</v>
      </c>
      <c r="F7" s="5" t="str">
        <f t="shared" si="0"/>
        <v>Boa</v>
      </c>
      <c r="G7" s="3" t="s">
        <v>53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19</v>
      </c>
      <c r="E8" s="4">
        <f t="shared" si="2"/>
        <v>19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32" t="s">
        <v>58</v>
      </c>
      <c r="D9" s="5"/>
      <c r="E9" s="4" t="str">
        <f t="shared" si="2"/>
        <v>N/D</v>
      </c>
      <c r="F9" s="5" t="str">
        <f t="shared" si="0"/>
        <v/>
      </c>
      <c r="G9" s="3"/>
      <c r="H9" s="3" t="str">
        <f t="shared" si="1"/>
        <v/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17</v>
      </c>
      <c r="E10" s="4">
        <f t="shared" si="2"/>
        <v>17</v>
      </c>
      <c r="F10" s="5" t="str">
        <f t="shared" si="0"/>
        <v>Boa</v>
      </c>
      <c r="G10" s="3" t="s">
        <v>73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23</v>
      </c>
      <c r="E11" s="4">
        <f t="shared" si="2"/>
        <v>23</v>
      </c>
      <c r="F11" s="5" t="str">
        <f t="shared" si="0"/>
        <v>Boa</v>
      </c>
      <c r="G11" s="3" t="s">
        <v>70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12</v>
      </c>
      <c r="E12" s="4">
        <f t="shared" si="2"/>
        <v>12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40</v>
      </c>
      <c r="E13" s="4">
        <f t="shared" si="2"/>
        <v>40</v>
      </c>
      <c r="F13" s="5" t="str">
        <f t="shared" si="0"/>
        <v>Boa</v>
      </c>
      <c r="G13" s="3" t="s">
        <v>106</v>
      </c>
      <c r="H13" s="3" t="str">
        <f t="shared" si="1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>
        <v>9</v>
      </c>
      <c r="E14" s="4">
        <f t="shared" si="2"/>
        <v>9</v>
      </c>
      <c r="F14" s="5" t="str">
        <f t="shared" si="0"/>
        <v>Boa</v>
      </c>
      <c r="G14" s="3" t="s">
        <v>70</v>
      </c>
      <c r="H14" s="3" t="str">
        <f t="shared" si="1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10</v>
      </c>
      <c r="E15" s="4">
        <f t="shared" si="2"/>
        <v>10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10</v>
      </c>
      <c r="E16" s="4">
        <f t="shared" si="2"/>
        <v>10</v>
      </c>
      <c r="F16" s="5" t="str">
        <f t="shared" si="0"/>
        <v>Boa</v>
      </c>
      <c r="G16" s="3" t="s">
        <v>53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17</v>
      </c>
      <c r="E17" s="4">
        <f t="shared" si="2"/>
        <v>17</v>
      </c>
      <c r="F17" s="5" t="str">
        <f t="shared" si="0"/>
        <v>Boa</v>
      </c>
      <c r="G17" s="3" t="s">
        <v>73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15</v>
      </c>
      <c r="E18" s="4">
        <f t="shared" si="2"/>
        <v>15</v>
      </c>
      <c r="F18" s="5" t="str">
        <f t="shared" si="0"/>
        <v>Boa</v>
      </c>
      <c r="G18" s="3" t="s">
        <v>70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5</v>
      </c>
      <c r="E19" s="4">
        <f t="shared" si="2"/>
        <v>5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0</v>
      </c>
      <c r="E20" s="4">
        <f t="shared" si="2"/>
        <v>0</v>
      </c>
      <c r="F20" s="5" t="str">
        <f t="shared" si="0"/>
        <v>Boa</v>
      </c>
      <c r="G20" s="3" t="s">
        <v>107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/>
      <c r="E21" s="4" t="str">
        <f t="shared" si="2"/>
        <v>N/D</v>
      </c>
      <c r="F21" s="5" t="str">
        <f t="shared" si="0"/>
        <v/>
      </c>
      <c r="G21" s="3"/>
      <c r="H21" s="3" t="str">
        <f t="shared" si="1"/>
        <v/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26</v>
      </c>
      <c r="E22" s="4">
        <f t="shared" si="2"/>
        <v>26</v>
      </c>
      <c r="F22" s="5" t="str">
        <f t="shared" si="0"/>
        <v>Boa</v>
      </c>
      <c r="G22" s="3" t="s">
        <v>53</v>
      </c>
      <c r="H22" s="3" t="str">
        <f t="shared" si="1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9</v>
      </c>
      <c r="E23" s="4">
        <f t="shared" si="2"/>
        <v>9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/>
      <c r="E24" s="4" t="str">
        <f t="shared" si="2"/>
        <v>N/D</v>
      </c>
      <c r="F24" s="5" t="str">
        <f t="shared" si="0"/>
        <v/>
      </c>
      <c r="G24" s="3"/>
      <c r="H24" s="3" t="str">
        <f t="shared" si="1"/>
        <v/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18</v>
      </c>
      <c r="E25" s="4">
        <f t="shared" si="2"/>
        <v>18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17</v>
      </c>
      <c r="E26" s="4">
        <f t="shared" si="2"/>
        <v>17</v>
      </c>
      <c r="F26" s="5" t="str">
        <f t="shared" si="0"/>
        <v>Boa</v>
      </c>
      <c r="G26" s="3" t="s">
        <v>70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32</v>
      </c>
      <c r="E27" s="4">
        <f t="shared" si="2"/>
        <v>32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18</v>
      </c>
      <c r="E28" s="4">
        <f t="shared" si="2"/>
        <v>18</v>
      </c>
      <c r="F28" s="5" t="str">
        <f t="shared" si="0"/>
        <v>Boa</v>
      </c>
      <c r="G28" s="3" t="s">
        <v>70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13</v>
      </c>
      <c r="E29" s="4">
        <f t="shared" si="2"/>
        <v>13</v>
      </c>
      <c r="F29" s="5" t="str">
        <f t="shared" si="0"/>
        <v>Boa</v>
      </c>
      <c r="G29" s="3" t="s">
        <v>73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19</v>
      </c>
      <c r="E30" s="4">
        <f t="shared" si="2"/>
        <v>19</v>
      </c>
      <c r="F30" s="5" t="str">
        <f t="shared" si="0"/>
        <v>Boa</v>
      </c>
      <c r="G30" s="3" t="s">
        <v>73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19</v>
      </c>
      <c r="E31" s="4">
        <f t="shared" si="2"/>
        <v>19</v>
      </c>
      <c r="F31" s="5" t="str">
        <f t="shared" si="0"/>
        <v>Boa</v>
      </c>
      <c r="G31" s="3" t="s">
        <v>53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21</v>
      </c>
      <c r="E32" s="4">
        <f t="shared" si="2"/>
        <v>21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16</v>
      </c>
      <c r="E33" s="4">
        <f t="shared" si="2"/>
        <v>16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11</v>
      </c>
      <c r="E34" s="4">
        <f t="shared" si="2"/>
        <v>11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13</v>
      </c>
      <c r="E35" s="4">
        <f t="shared" si="2"/>
        <v>13</v>
      </c>
      <c r="F35" s="5" t="str">
        <f t="shared" si="0"/>
        <v>Boa</v>
      </c>
      <c r="G35" s="3" t="s">
        <v>70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13</v>
      </c>
      <c r="E36" s="4">
        <f t="shared" si="2"/>
        <v>13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8</v>
      </c>
      <c r="E37" s="4">
        <f t="shared" si="2"/>
        <v>8</v>
      </c>
      <c r="F37" s="5" t="str">
        <f t="shared" si="0"/>
        <v>Boa</v>
      </c>
      <c r="G37" s="3" t="s">
        <v>70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33" t="s">
        <v>21</v>
      </c>
      <c r="B39" s="3" t="s">
        <v>22</v>
      </c>
      <c r="C39" s="3" t="s">
        <v>89</v>
      </c>
      <c r="D39" s="5">
        <v>11</v>
      </c>
      <c r="E39" s="4">
        <f t="shared" si="2"/>
        <v>11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13</v>
      </c>
      <c r="E40" s="4">
        <f t="shared" si="2"/>
        <v>13</v>
      </c>
      <c r="F40" s="5" t="str">
        <f t="shared" si="0"/>
        <v>Boa</v>
      </c>
      <c r="G40" s="3" t="s">
        <v>70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12</v>
      </c>
      <c r="E41" s="4">
        <f t="shared" si="2"/>
        <v>12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32" t="s">
        <v>92</v>
      </c>
      <c r="D42" s="5">
        <v>9</v>
      </c>
      <c r="E42" s="4">
        <f t="shared" si="2"/>
        <v>9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32" t="s">
        <v>93</v>
      </c>
      <c r="D43" s="5">
        <v>14</v>
      </c>
      <c r="E43" s="4">
        <f t="shared" si="2"/>
        <v>14</v>
      </c>
      <c r="F43" s="5" t="str">
        <f t="shared" si="0"/>
        <v>Boa</v>
      </c>
      <c r="G43" s="3" t="s">
        <v>53</v>
      </c>
      <c r="H43" s="3" t="str">
        <f t="shared" si="3"/>
        <v>-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32" t="s">
        <v>94</v>
      </c>
      <c r="D44" s="5"/>
      <c r="E44" s="4" t="str">
        <f>IF(D44="","N/D",D44)</f>
        <v>N/D</v>
      </c>
      <c r="F44" s="5" t="str">
        <f t="shared" si="0"/>
        <v/>
      </c>
      <c r="G44" s="3"/>
      <c r="H44" s="3" t="str">
        <f t="shared" si="3"/>
        <v/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60</v>
      </c>
      <c r="E45" s="4">
        <f t="shared" si="2"/>
        <v>60</v>
      </c>
      <c r="F45" s="5" t="str">
        <f t="shared" si="0"/>
        <v>Moderada</v>
      </c>
      <c r="G45" s="3" t="s">
        <v>53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10</v>
      </c>
      <c r="E47" s="4">
        <f t="shared" si="2"/>
        <v>10</v>
      </c>
      <c r="F47" s="5" t="str">
        <f t="shared" si="0"/>
        <v>Boa</v>
      </c>
      <c r="G47" s="3" t="s">
        <v>70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66</v>
      </c>
      <c r="E48" s="4">
        <f t="shared" si="2"/>
        <v>66</v>
      </c>
      <c r="F48" s="5" t="str">
        <f t="shared" si="0"/>
        <v>Moderada</v>
      </c>
      <c r="G48" s="3" t="s">
        <v>70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/>
      <c r="E49" s="4" t="str">
        <f t="shared" si="2"/>
        <v>N/D</v>
      </c>
      <c r="F49" s="5" t="str">
        <f t="shared" si="0"/>
        <v/>
      </c>
      <c r="G49" s="3"/>
      <c r="H49" s="3" t="str">
        <f t="shared" si="3"/>
        <v/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26</v>
      </c>
      <c r="E51" s="4">
        <f t="shared" si="2"/>
        <v>26</v>
      </c>
      <c r="F51" s="5" t="str">
        <f t="shared" si="0"/>
        <v>Boa</v>
      </c>
      <c r="G51" s="3" t="s">
        <v>70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14</v>
      </c>
      <c r="E52" s="4">
        <f t="shared" si="2"/>
        <v>14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19</v>
      </c>
      <c r="E53" s="4">
        <f t="shared" si="2"/>
        <v>19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23</v>
      </c>
      <c r="E54" s="4">
        <f t="shared" si="2"/>
        <v>23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34"/>
      <c r="C59" s="34"/>
      <c r="D59" s="34"/>
      <c r="E59" s="34"/>
      <c r="F59" s="34"/>
      <c r="G59" s="34"/>
      <c r="H59" s="34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hBcPu3hGr2pWxuyKFusfL+KItsnREP+TVk3u1fyok6PAS+WeoMwRsG1Bl+WT40ZhBzB2tpxT12EQLi/2WbQZJQ==" saltValue="kuRZTS0GDT5I+72z0xuKLQ==" spinCount="100000" sheet="1" objects="1" scenarios="1"/>
  <mergeCells count="43">
    <mergeCell ref="A11:A13"/>
    <mergeCell ref="B11:B13"/>
    <mergeCell ref="A1:H2"/>
    <mergeCell ref="A4:A7"/>
    <mergeCell ref="B5:B7"/>
    <mergeCell ref="A8:A10"/>
    <mergeCell ref="B8:B10"/>
    <mergeCell ref="A14:A16"/>
    <mergeCell ref="B14:B16"/>
    <mergeCell ref="A17:A19"/>
    <mergeCell ref="B17:B19"/>
    <mergeCell ref="A20:A25"/>
    <mergeCell ref="B20:B25"/>
    <mergeCell ref="A27:A28"/>
    <mergeCell ref="B27:B28"/>
    <mergeCell ref="A29:A32"/>
    <mergeCell ref="B29:B32"/>
    <mergeCell ref="A33:A36"/>
    <mergeCell ref="B33:B36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</mergeCells>
  <conditionalFormatting sqref="E4:E27">
    <cfRule type="containsText" dxfId="170" priority="6" operator="containsText" text="N/D">
      <formula>NOT(ISERROR(SEARCH("N/D",E4)))</formula>
    </cfRule>
  </conditionalFormatting>
  <conditionalFormatting sqref="E4:E46">
    <cfRule type="cellIs" dxfId="169" priority="5" operator="between">
      <formula>0</formula>
      <formula>40</formula>
    </cfRule>
  </conditionalFormatting>
  <conditionalFormatting sqref="E4:E54">
    <cfRule type="cellIs" dxfId="168" priority="1" operator="between">
      <formula>201</formula>
      <formula>10000</formula>
    </cfRule>
    <cfRule type="cellIs" dxfId="167" priority="2" operator="between">
      <formula>121</formula>
      <formula>200</formula>
    </cfRule>
    <cfRule type="cellIs" dxfId="166" priority="3" operator="between">
      <formula>81</formula>
      <formula>120</formula>
    </cfRule>
    <cfRule type="cellIs" dxfId="165" priority="4" operator="between">
      <formula>41</formula>
      <formula>80</formula>
    </cfRule>
  </conditionalFormatting>
  <conditionalFormatting sqref="E28:E46">
    <cfRule type="containsText" dxfId="164" priority="7" operator="containsText" text="N/D">
      <formula>NOT(ISERROR(SEARCH("N/D",E28)))</formula>
    </cfRule>
  </conditionalFormatting>
  <conditionalFormatting sqref="E47:E54">
    <cfRule type="cellIs" dxfId="163" priority="8" operator="between">
      <formula>0</formula>
      <formula>40</formula>
    </cfRule>
    <cfRule type="containsText" dxfId="162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J163"/>
  <sheetViews>
    <sheetView zoomScale="90" zoomScaleNormal="90" workbookViewId="0">
      <selection activeCell="O6" sqref="O6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36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9</v>
      </c>
      <c r="E7" s="4">
        <f t="shared" si="2"/>
        <v>9</v>
      </c>
      <c r="F7" s="5" t="str">
        <f t="shared" si="0"/>
        <v>Boa</v>
      </c>
      <c r="G7" s="3" t="s">
        <v>53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16</v>
      </c>
      <c r="E8" s="4">
        <f t="shared" si="2"/>
        <v>16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36" t="s">
        <v>58</v>
      </c>
      <c r="D9" s="5"/>
      <c r="E9" s="4" t="str">
        <f t="shared" si="2"/>
        <v>N/D</v>
      </c>
      <c r="F9" s="5" t="str">
        <f t="shared" si="0"/>
        <v/>
      </c>
      <c r="G9" s="3"/>
      <c r="H9" s="3" t="str">
        <f t="shared" si="1"/>
        <v/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15</v>
      </c>
      <c r="E10" s="4">
        <f t="shared" si="2"/>
        <v>15</v>
      </c>
      <c r="F10" s="5" t="str">
        <f t="shared" si="0"/>
        <v>Boa</v>
      </c>
      <c r="G10" s="3" t="s">
        <v>53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20</v>
      </c>
      <c r="E11" s="4">
        <f t="shared" si="2"/>
        <v>20</v>
      </c>
      <c r="F11" s="5" t="str">
        <f t="shared" si="0"/>
        <v>Boa</v>
      </c>
      <c r="G11" s="3" t="s">
        <v>53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14</v>
      </c>
      <c r="E12" s="4">
        <f t="shared" si="2"/>
        <v>14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37</v>
      </c>
      <c r="E13" s="4">
        <f t="shared" si="2"/>
        <v>37</v>
      </c>
      <c r="F13" s="5" t="str">
        <f t="shared" si="0"/>
        <v>Boa</v>
      </c>
      <c r="G13" s="3" t="s">
        <v>106</v>
      </c>
      <c r="H13" s="3" t="str">
        <f t="shared" si="1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>
        <v>10</v>
      </c>
      <c r="E14" s="4">
        <f t="shared" si="2"/>
        <v>10</v>
      </c>
      <c r="F14" s="5" t="str">
        <f t="shared" si="0"/>
        <v>Boa</v>
      </c>
      <c r="G14" s="3" t="s">
        <v>53</v>
      </c>
      <c r="H14" s="3" t="str">
        <f t="shared" si="1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9</v>
      </c>
      <c r="E15" s="4">
        <f t="shared" si="2"/>
        <v>9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9</v>
      </c>
      <c r="E16" s="4">
        <f t="shared" si="2"/>
        <v>9</v>
      </c>
      <c r="F16" s="5" t="str">
        <f t="shared" si="0"/>
        <v>Boa</v>
      </c>
      <c r="G16" s="3" t="s">
        <v>53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12</v>
      </c>
      <c r="E17" s="4">
        <f t="shared" si="2"/>
        <v>12</v>
      </c>
      <c r="F17" s="5" t="str">
        <f t="shared" si="0"/>
        <v>Boa</v>
      </c>
      <c r="G17" s="3" t="s">
        <v>53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14</v>
      </c>
      <c r="E18" s="4">
        <f t="shared" si="2"/>
        <v>14</v>
      </c>
      <c r="F18" s="5" t="str">
        <f t="shared" si="0"/>
        <v>Boa</v>
      </c>
      <c r="G18" s="3" t="s">
        <v>70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5</v>
      </c>
      <c r="E19" s="4">
        <f t="shared" si="2"/>
        <v>5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24</v>
      </c>
      <c r="E20" s="4">
        <f t="shared" si="2"/>
        <v>24</v>
      </c>
      <c r="F20" s="5" t="str">
        <f t="shared" si="0"/>
        <v>Boa</v>
      </c>
      <c r="G20" s="3" t="s">
        <v>106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>
        <v>14</v>
      </c>
      <c r="E21" s="4">
        <f t="shared" si="2"/>
        <v>14</v>
      </c>
      <c r="F21" s="5" t="str">
        <f t="shared" si="0"/>
        <v>Boa</v>
      </c>
      <c r="G21" s="3" t="s">
        <v>53</v>
      </c>
      <c r="H21" s="3" t="str">
        <f t="shared" si="1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19</v>
      </c>
      <c r="E22" s="4">
        <f t="shared" si="2"/>
        <v>19</v>
      </c>
      <c r="F22" s="5" t="str">
        <f t="shared" si="0"/>
        <v>Boa</v>
      </c>
      <c r="G22" s="3" t="s">
        <v>53</v>
      </c>
      <c r="H22" s="3" t="str">
        <f t="shared" si="1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10</v>
      </c>
      <c r="E23" s="4">
        <f t="shared" si="2"/>
        <v>10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15</v>
      </c>
      <c r="E24" s="4">
        <f t="shared" si="2"/>
        <v>15</v>
      </c>
      <c r="F24" s="5" t="str">
        <f t="shared" si="0"/>
        <v>Boa</v>
      </c>
      <c r="G24" s="3" t="s">
        <v>53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13</v>
      </c>
      <c r="E25" s="4">
        <f t="shared" si="2"/>
        <v>13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18</v>
      </c>
      <c r="E26" s="4">
        <f t="shared" si="2"/>
        <v>18</v>
      </c>
      <c r="F26" s="5" t="str">
        <f t="shared" si="0"/>
        <v>Boa</v>
      </c>
      <c r="G26" s="3" t="s">
        <v>53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76</v>
      </c>
      <c r="E27" s="4">
        <f t="shared" si="2"/>
        <v>76</v>
      </c>
      <c r="F27" s="5" t="str">
        <f t="shared" si="0"/>
        <v>Moderada</v>
      </c>
      <c r="G27" s="3" t="s">
        <v>106</v>
      </c>
      <c r="H27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18</v>
      </c>
      <c r="E28" s="4">
        <f t="shared" si="2"/>
        <v>18</v>
      </c>
      <c r="F28" s="5" t="str">
        <f t="shared" si="0"/>
        <v>Boa</v>
      </c>
      <c r="G28" s="3" t="s">
        <v>70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14</v>
      </c>
      <c r="E29" s="4">
        <f t="shared" si="2"/>
        <v>14</v>
      </c>
      <c r="F29" s="5" t="str">
        <f t="shared" si="0"/>
        <v>Boa</v>
      </c>
      <c r="G29" s="3" t="s">
        <v>53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14</v>
      </c>
      <c r="E30" s="4">
        <f t="shared" si="2"/>
        <v>14</v>
      </c>
      <c r="F30" s="5" t="str">
        <f t="shared" si="0"/>
        <v>Boa</v>
      </c>
      <c r="G30" s="3" t="s">
        <v>73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20</v>
      </c>
      <c r="E31" s="4">
        <f t="shared" si="2"/>
        <v>20</v>
      </c>
      <c r="F31" s="5" t="str">
        <f t="shared" si="0"/>
        <v>Boa</v>
      </c>
      <c r="G31" s="3" t="s">
        <v>53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16</v>
      </c>
      <c r="E32" s="4">
        <f t="shared" si="2"/>
        <v>16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16</v>
      </c>
      <c r="E33" s="4">
        <f t="shared" si="2"/>
        <v>16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13</v>
      </c>
      <c r="E34" s="4">
        <f t="shared" si="2"/>
        <v>13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17</v>
      </c>
      <c r="E35" s="4">
        <f t="shared" si="2"/>
        <v>17</v>
      </c>
      <c r="F35" s="5" t="str">
        <f t="shared" si="0"/>
        <v>Boa</v>
      </c>
      <c r="G35" s="3" t="s">
        <v>53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14</v>
      </c>
      <c r="E36" s="4">
        <f t="shared" si="2"/>
        <v>14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9</v>
      </c>
      <c r="E37" s="4">
        <f t="shared" si="2"/>
        <v>9</v>
      </c>
      <c r="F37" s="5" t="str">
        <f t="shared" si="0"/>
        <v>Boa</v>
      </c>
      <c r="G37" s="3" t="s">
        <v>70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37" t="s">
        <v>21</v>
      </c>
      <c r="B39" s="3" t="s">
        <v>22</v>
      </c>
      <c r="C39" s="3" t="s">
        <v>89</v>
      </c>
      <c r="D39" s="5">
        <v>9</v>
      </c>
      <c r="E39" s="4">
        <f t="shared" si="2"/>
        <v>9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7</v>
      </c>
      <c r="E40" s="4">
        <f t="shared" si="2"/>
        <v>7</v>
      </c>
      <c r="F40" s="5" t="str">
        <f t="shared" si="0"/>
        <v>Boa</v>
      </c>
      <c r="G40" s="3" t="s">
        <v>70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7</v>
      </c>
      <c r="E41" s="4">
        <f t="shared" si="2"/>
        <v>7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36" t="s">
        <v>92</v>
      </c>
      <c r="D42" s="5">
        <v>5</v>
      </c>
      <c r="E42" s="4">
        <f t="shared" si="2"/>
        <v>5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36" t="s">
        <v>93</v>
      </c>
      <c r="D43" s="5"/>
      <c r="E43" s="4" t="str">
        <f t="shared" si="2"/>
        <v>N/D</v>
      </c>
      <c r="F43" s="5" t="str">
        <f t="shared" si="0"/>
        <v/>
      </c>
      <c r="G43" s="3"/>
      <c r="H43" s="3" t="str">
        <f t="shared" si="3"/>
        <v/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36" t="s">
        <v>94</v>
      </c>
      <c r="D44" s="5">
        <v>6</v>
      </c>
      <c r="E44" s="4">
        <f>IF(D44="","N/D",D44)</f>
        <v>6</v>
      </c>
      <c r="F44" s="5" t="str">
        <f t="shared" si="0"/>
        <v>Boa</v>
      </c>
      <c r="G44" s="3" t="s">
        <v>53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30</v>
      </c>
      <c r="E45" s="4">
        <f t="shared" si="2"/>
        <v>30</v>
      </c>
      <c r="F45" s="5" t="str">
        <f t="shared" si="0"/>
        <v>Boa</v>
      </c>
      <c r="G45" s="3" t="s">
        <v>53</v>
      </c>
      <c r="H45" s="3" t="str">
        <f t="shared" si="3"/>
        <v>-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8</v>
      </c>
      <c r="E47" s="4">
        <f t="shared" si="2"/>
        <v>8</v>
      </c>
      <c r="F47" s="5" t="str">
        <f t="shared" si="0"/>
        <v>Boa</v>
      </c>
      <c r="G47" s="3" t="s">
        <v>70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84</v>
      </c>
      <c r="E48" s="4">
        <f t="shared" si="2"/>
        <v>84</v>
      </c>
      <c r="F48" s="5" t="str">
        <f t="shared" si="0"/>
        <v>Ruim</v>
      </c>
      <c r="G48" s="3" t="s">
        <v>53</v>
      </c>
      <c r="H48" s="3" t="str">
        <f t="shared" si="3"/>
        <v xml:space="preserve">Toda a população pode apresentar sintomas como tosse seca, cansaço, ardor nos olhos, nariz e garganta.                                                 Pessoas de grupos sensíveis (crianças, idosos e pessoas com doenças respiratórias e cardíacas) podem apresentar efeitos mais sérios na saúde. 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/>
      <c r="E49" s="4" t="str">
        <f t="shared" si="2"/>
        <v>N/D</v>
      </c>
      <c r="F49" s="5" t="str">
        <f t="shared" si="0"/>
        <v/>
      </c>
      <c r="G49" s="3"/>
      <c r="H49" s="3" t="str">
        <f t="shared" si="3"/>
        <v/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24</v>
      </c>
      <c r="E51" s="4">
        <f t="shared" si="2"/>
        <v>24</v>
      </c>
      <c r="F51" s="5" t="str">
        <f t="shared" si="0"/>
        <v>Boa</v>
      </c>
      <c r="G51" s="3" t="s">
        <v>70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16</v>
      </c>
      <c r="E52" s="4">
        <f t="shared" si="2"/>
        <v>16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20</v>
      </c>
      <c r="E53" s="4">
        <f t="shared" si="2"/>
        <v>20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35</v>
      </c>
      <c r="E54" s="4">
        <f t="shared" si="2"/>
        <v>35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35"/>
      <c r="C59" s="35"/>
      <c r="D59" s="35"/>
      <c r="E59" s="35"/>
      <c r="F59" s="35"/>
      <c r="G59" s="35"/>
      <c r="H59" s="3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2CVyGk9EtS95TITiYeD0zDRUmIj46saV3j1NFXE5k0Ynwb868E3FHdOPhwx9KtYlGTII5xCDESnn3oscnwuIIQ==" saltValue="ihokn+DRB4x6VZzam/Ow7A==" spinCount="100000" sheet="1" objects="1" scenarios="1"/>
  <mergeCells count="43"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27:A28"/>
    <mergeCell ref="B27:B28"/>
    <mergeCell ref="A29:A32"/>
    <mergeCell ref="B29:B32"/>
    <mergeCell ref="A33:A36"/>
    <mergeCell ref="B33:B36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">
    <cfRule type="containsText" dxfId="161" priority="6" operator="containsText" text="N/D">
      <formula>NOT(ISERROR(SEARCH("N/D",E4)))</formula>
    </cfRule>
  </conditionalFormatting>
  <conditionalFormatting sqref="E4:E46">
    <cfRule type="cellIs" dxfId="160" priority="5" operator="between">
      <formula>0</formula>
      <formula>40</formula>
    </cfRule>
  </conditionalFormatting>
  <conditionalFormatting sqref="E4:E54">
    <cfRule type="cellIs" dxfId="159" priority="1" operator="between">
      <formula>201</formula>
      <formula>10000</formula>
    </cfRule>
    <cfRule type="cellIs" dxfId="158" priority="2" operator="between">
      <formula>121</formula>
      <formula>200</formula>
    </cfRule>
    <cfRule type="cellIs" dxfId="157" priority="3" operator="between">
      <formula>81</formula>
      <formula>120</formula>
    </cfRule>
    <cfRule type="cellIs" dxfId="156" priority="4" operator="between">
      <formula>41</formula>
      <formula>80</formula>
    </cfRule>
  </conditionalFormatting>
  <conditionalFormatting sqref="E28:E46">
    <cfRule type="containsText" dxfId="155" priority="7" operator="containsText" text="N/D">
      <formula>NOT(ISERROR(SEARCH("N/D",E28)))</formula>
    </cfRule>
  </conditionalFormatting>
  <conditionalFormatting sqref="E47:E54">
    <cfRule type="cellIs" dxfId="154" priority="8" operator="between">
      <formula>0</formula>
      <formula>40</formula>
    </cfRule>
    <cfRule type="containsText" dxfId="153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AJ163"/>
  <sheetViews>
    <sheetView zoomScale="90" zoomScaleNormal="90" workbookViewId="0">
      <selection activeCell="D4" sqref="D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39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8</v>
      </c>
      <c r="E7" s="4">
        <f t="shared" si="2"/>
        <v>8</v>
      </c>
      <c r="F7" s="5" t="str">
        <f t="shared" si="0"/>
        <v>Boa</v>
      </c>
      <c r="G7" s="3" t="s">
        <v>53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16</v>
      </c>
      <c r="E8" s="4">
        <f t="shared" si="2"/>
        <v>16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39" t="s">
        <v>58</v>
      </c>
      <c r="D9" s="5">
        <v>18</v>
      </c>
      <c r="E9" s="4">
        <f t="shared" si="2"/>
        <v>18</v>
      </c>
      <c r="F9" s="5" t="str">
        <f t="shared" si="0"/>
        <v>Boa</v>
      </c>
      <c r="G9" s="3" t="s">
        <v>73</v>
      </c>
      <c r="H9" s="3" t="str">
        <f t="shared" si="1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12</v>
      </c>
      <c r="E10" s="4">
        <f t="shared" si="2"/>
        <v>12</v>
      </c>
      <c r="F10" s="5" t="str">
        <f t="shared" si="0"/>
        <v>Boa</v>
      </c>
      <c r="G10" s="3" t="s">
        <v>53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19</v>
      </c>
      <c r="E11" s="4">
        <f t="shared" si="2"/>
        <v>19</v>
      </c>
      <c r="F11" s="5" t="str">
        <f t="shared" si="0"/>
        <v>Boa</v>
      </c>
      <c r="G11" s="3" t="s">
        <v>53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11</v>
      </c>
      <c r="E12" s="4">
        <f t="shared" si="2"/>
        <v>11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37</v>
      </c>
      <c r="E13" s="4">
        <f t="shared" si="2"/>
        <v>37</v>
      </c>
      <c r="F13" s="5" t="str">
        <f t="shared" si="0"/>
        <v>Boa</v>
      </c>
      <c r="G13" s="3" t="s">
        <v>106</v>
      </c>
      <c r="H13" s="3" t="str">
        <f t="shared" si="1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/>
      <c r="E14" s="4" t="str">
        <f t="shared" si="2"/>
        <v>N/D</v>
      </c>
      <c r="F14" s="5" t="str">
        <f t="shared" si="0"/>
        <v/>
      </c>
      <c r="G14" s="3"/>
      <c r="H14" s="3" t="str">
        <f t="shared" si="1"/>
        <v/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8</v>
      </c>
      <c r="E15" s="4">
        <f t="shared" si="2"/>
        <v>8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6</v>
      </c>
      <c r="E16" s="4">
        <f t="shared" si="2"/>
        <v>6</v>
      </c>
      <c r="F16" s="5" t="str">
        <f t="shared" si="0"/>
        <v>Boa</v>
      </c>
      <c r="G16" s="3" t="s">
        <v>53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10</v>
      </c>
      <c r="E17" s="4">
        <f t="shared" si="2"/>
        <v>10</v>
      </c>
      <c r="F17" s="5" t="str">
        <f t="shared" si="0"/>
        <v>Boa</v>
      </c>
      <c r="G17" s="3" t="s">
        <v>53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15</v>
      </c>
      <c r="E18" s="4">
        <f t="shared" si="2"/>
        <v>15</v>
      </c>
      <c r="F18" s="5" t="str">
        <f t="shared" si="0"/>
        <v>Boa</v>
      </c>
      <c r="G18" s="3" t="s">
        <v>70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6</v>
      </c>
      <c r="E19" s="4">
        <f t="shared" si="2"/>
        <v>6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37</v>
      </c>
      <c r="E20" s="4">
        <f t="shared" si="2"/>
        <v>37</v>
      </c>
      <c r="F20" s="5" t="str">
        <f t="shared" si="0"/>
        <v>Boa</v>
      </c>
      <c r="G20" s="3" t="s">
        <v>106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>
        <v>16</v>
      </c>
      <c r="E21" s="4">
        <f t="shared" si="2"/>
        <v>16</v>
      </c>
      <c r="F21" s="5" t="str">
        <f t="shared" si="0"/>
        <v>Boa</v>
      </c>
      <c r="G21" s="3" t="s">
        <v>53</v>
      </c>
      <c r="H21" s="3" t="str">
        <f t="shared" si="1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46</v>
      </c>
      <c r="E22" s="4">
        <f t="shared" si="2"/>
        <v>46</v>
      </c>
      <c r="F22" s="5" t="str">
        <f t="shared" si="0"/>
        <v>Moderada</v>
      </c>
      <c r="G22" s="3" t="s">
        <v>73</v>
      </c>
      <c r="H22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12</v>
      </c>
      <c r="E23" s="4">
        <f t="shared" si="2"/>
        <v>12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10</v>
      </c>
      <c r="E24" s="4">
        <f t="shared" si="2"/>
        <v>10</v>
      </c>
      <c r="F24" s="5" t="str">
        <f t="shared" si="0"/>
        <v>Boa</v>
      </c>
      <c r="G24" s="3" t="s">
        <v>53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18</v>
      </c>
      <c r="E25" s="4">
        <f t="shared" si="2"/>
        <v>18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17</v>
      </c>
      <c r="E26" s="4">
        <f t="shared" si="2"/>
        <v>17</v>
      </c>
      <c r="F26" s="5" t="str">
        <f t="shared" si="0"/>
        <v>Boa</v>
      </c>
      <c r="G26" s="3" t="s">
        <v>53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36</v>
      </c>
      <c r="E27" s="4">
        <f t="shared" si="2"/>
        <v>36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25</v>
      </c>
      <c r="E28" s="4">
        <f t="shared" si="2"/>
        <v>25</v>
      </c>
      <c r="F28" s="5" t="str">
        <f t="shared" si="0"/>
        <v>Boa</v>
      </c>
      <c r="G28" s="3" t="s">
        <v>107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13</v>
      </c>
      <c r="E29" s="4">
        <f t="shared" si="2"/>
        <v>13</v>
      </c>
      <c r="F29" s="5" t="str">
        <f t="shared" si="0"/>
        <v>Boa</v>
      </c>
      <c r="G29" s="3" t="s">
        <v>53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16</v>
      </c>
      <c r="E30" s="4">
        <f t="shared" si="2"/>
        <v>16</v>
      </c>
      <c r="F30" s="5" t="str">
        <f t="shared" si="0"/>
        <v>Boa</v>
      </c>
      <c r="G30" s="3" t="s">
        <v>53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13</v>
      </c>
      <c r="E31" s="4">
        <f t="shared" si="2"/>
        <v>13</v>
      </c>
      <c r="F31" s="5" t="str">
        <f t="shared" si="0"/>
        <v>Boa</v>
      </c>
      <c r="G31" s="3" t="s">
        <v>53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16</v>
      </c>
      <c r="E32" s="4">
        <f t="shared" si="2"/>
        <v>16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16</v>
      </c>
      <c r="E33" s="4">
        <f t="shared" si="2"/>
        <v>16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10</v>
      </c>
      <c r="E34" s="4">
        <f t="shared" si="2"/>
        <v>10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11</v>
      </c>
      <c r="E35" s="4">
        <f t="shared" si="2"/>
        <v>11</v>
      </c>
      <c r="F35" s="5" t="str">
        <f t="shared" si="0"/>
        <v>Boa</v>
      </c>
      <c r="G35" s="3" t="s">
        <v>70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12</v>
      </c>
      <c r="E36" s="4">
        <f t="shared" si="2"/>
        <v>12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7</v>
      </c>
      <c r="E37" s="4">
        <f t="shared" si="2"/>
        <v>7</v>
      </c>
      <c r="F37" s="5" t="str">
        <f t="shared" si="0"/>
        <v>Boa</v>
      </c>
      <c r="G37" s="3" t="s">
        <v>70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40" t="s">
        <v>21</v>
      </c>
      <c r="B39" s="3" t="s">
        <v>22</v>
      </c>
      <c r="C39" s="3" t="s">
        <v>89</v>
      </c>
      <c r="D39" s="5"/>
      <c r="E39" s="4" t="str">
        <f t="shared" si="2"/>
        <v>N/D</v>
      </c>
      <c r="F39" s="5" t="str">
        <f t="shared" si="0"/>
        <v/>
      </c>
      <c r="G39" s="3"/>
      <c r="H39" s="3" t="str">
        <f t="shared" si="3"/>
        <v/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/>
      <c r="E40" s="4" t="str">
        <f t="shared" si="2"/>
        <v>N/D</v>
      </c>
      <c r="F40" s="5" t="str">
        <f t="shared" si="0"/>
        <v/>
      </c>
      <c r="G40" s="3"/>
      <c r="H40" s="3" t="str">
        <f t="shared" si="3"/>
        <v/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11</v>
      </c>
      <c r="E41" s="4">
        <f t="shared" si="2"/>
        <v>11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39" t="s">
        <v>92</v>
      </c>
      <c r="D42" s="5">
        <v>5</v>
      </c>
      <c r="E42" s="4">
        <f t="shared" si="2"/>
        <v>5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39" t="s">
        <v>93</v>
      </c>
      <c r="D43" s="5">
        <v>9</v>
      </c>
      <c r="E43" s="4">
        <f t="shared" si="2"/>
        <v>9</v>
      </c>
      <c r="F43" s="5" t="str">
        <f t="shared" si="0"/>
        <v>Boa</v>
      </c>
      <c r="G43" s="3" t="s">
        <v>53</v>
      </c>
      <c r="H43" s="3" t="str">
        <f t="shared" si="3"/>
        <v>-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39" t="s">
        <v>94</v>
      </c>
      <c r="D44" s="5">
        <v>11</v>
      </c>
      <c r="E44" s="4">
        <f>IF(D44="","N/D",D44)</f>
        <v>11</v>
      </c>
      <c r="F44" s="5" t="str">
        <f t="shared" si="0"/>
        <v>Boa</v>
      </c>
      <c r="G44" s="3" t="s">
        <v>70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25</v>
      </c>
      <c r="E45" s="4">
        <f t="shared" si="2"/>
        <v>25</v>
      </c>
      <c r="F45" s="5" t="str">
        <f t="shared" si="0"/>
        <v>Boa</v>
      </c>
      <c r="G45" s="3" t="s">
        <v>53</v>
      </c>
      <c r="H45" s="3" t="str">
        <f t="shared" si="3"/>
        <v>-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6</v>
      </c>
      <c r="E47" s="4">
        <f t="shared" si="2"/>
        <v>6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105</v>
      </c>
      <c r="E48" s="4">
        <f t="shared" si="2"/>
        <v>105</v>
      </c>
      <c r="F48" s="5" t="str">
        <f t="shared" si="0"/>
        <v>Ruim</v>
      </c>
      <c r="G48" s="3" t="s">
        <v>53</v>
      </c>
      <c r="H48" s="3" t="str">
        <f t="shared" si="3"/>
        <v xml:space="preserve">Toda a população pode apresentar sintomas como tosse seca, cansaço, ardor nos olhos, nariz e garganta.                                                 Pessoas de grupos sensíveis (crianças, idosos e pessoas com doenças respiratórias e cardíacas) podem apresentar efeitos mais sérios na saúde. 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/>
      <c r="E49" s="4" t="str">
        <f t="shared" si="2"/>
        <v>N/D</v>
      </c>
      <c r="F49" s="5" t="str">
        <f t="shared" si="0"/>
        <v/>
      </c>
      <c r="G49" s="3"/>
      <c r="H49" s="3" t="str">
        <f t="shared" si="3"/>
        <v/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20</v>
      </c>
      <c r="E51" s="4">
        <f t="shared" si="2"/>
        <v>20</v>
      </c>
      <c r="F51" s="5" t="str">
        <f t="shared" si="0"/>
        <v>Boa</v>
      </c>
      <c r="G51" s="3" t="s">
        <v>70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13</v>
      </c>
      <c r="E52" s="4">
        <f t="shared" si="2"/>
        <v>13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17</v>
      </c>
      <c r="E53" s="4">
        <f t="shared" si="2"/>
        <v>17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19</v>
      </c>
      <c r="E54" s="4">
        <f t="shared" si="2"/>
        <v>19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38"/>
      <c r="C59" s="38"/>
      <c r="D59" s="38"/>
      <c r="E59" s="38"/>
      <c r="F59" s="38"/>
      <c r="G59" s="38"/>
      <c r="H59" s="38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LUhYLDmAc5zr5K/M6hk6Jp1+vqouEH6+4pwXs8R4tbtBybAQgm20dsxrGJw3qIF+srlF0q8PaWo+g/KDsrQ9uQ==" saltValue="Kd2IO+Hxc0gGQIFEWq14lQ==" spinCount="100000" sheet="1" objects="1" scenarios="1"/>
  <mergeCells count="43"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27:A28"/>
    <mergeCell ref="B27:B28"/>
    <mergeCell ref="A29:A32"/>
    <mergeCell ref="B29:B32"/>
    <mergeCell ref="A33:A36"/>
    <mergeCell ref="B33:B36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">
    <cfRule type="containsText" dxfId="152" priority="6" operator="containsText" text="N/D">
      <formula>NOT(ISERROR(SEARCH("N/D",E4)))</formula>
    </cfRule>
  </conditionalFormatting>
  <conditionalFormatting sqref="E4:E46">
    <cfRule type="cellIs" dxfId="151" priority="5" operator="between">
      <formula>0</formula>
      <formula>40</formula>
    </cfRule>
  </conditionalFormatting>
  <conditionalFormatting sqref="E4:E54">
    <cfRule type="cellIs" dxfId="150" priority="1" operator="between">
      <formula>201</formula>
      <formula>10000</formula>
    </cfRule>
    <cfRule type="cellIs" dxfId="149" priority="2" operator="between">
      <formula>121</formula>
      <formula>200</formula>
    </cfRule>
    <cfRule type="cellIs" dxfId="148" priority="3" operator="between">
      <formula>81</formula>
      <formula>120</formula>
    </cfRule>
    <cfRule type="cellIs" dxfId="147" priority="4" operator="between">
      <formula>41</formula>
      <formula>80</formula>
    </cfRule>
  </conditionalFormatting>
  <conditionalFormatting sqref="E28:E46">
    <cfRule type="containsText" dxfId="146" priority="7" operator="containsText" text="N/D">
      <formula>NOT(ISERROR(SEARCH("N/D",E28)))</formula>
    </cfRule>
  </conditionalFormatting>
  <conditionalFormatting sqref="E47:E54">
    <cfRule type="cellIs" dxfId="145" priority="8" operator="between">
      <formula>0</formula>
      <formula>40</formula>
    </cfRule>
    <cfRule type="containsText" dxfId="144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J163"/>
  <sheetViews>
    <sheetView zoomScale="90" zoomScaleNormal="90" workbookViewId="0">
      <selection activeCell="D4" sqref="D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41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9</v>
      </c>
      <c r="E7" s="4">
        <f t="shared" si="2"/>
        <v>9</v>
      </c>
      <c r="F7" s="5" t="str">
        <f t="shared" si="0"/>
        <v>Boa</v>
      </c>
      <c r="G7" s="3" t="s">
        <v>53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16</v>
      </c>
      <c r="E8" s="4">
        <f t="shared" si="2"/>
        <v>16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41" t="s">
        <v>58</v>
      </c>
      <c r="D9" s="5">
        <v>23</v>
      </c>
      <c r="E9" s="4">
        <f t="shared" si="2"/>
        <v>23</v>
      </c>
      <c r="F9" s="5" t="str">
        <f t="shared" si="0"/>
        <v>Boa</v>
      </c>
      <c r="G9" s="3" t="s">
        <v>73</v>
      </c>
      <c r="H9" s="3" t="str">
        <f t="shared" si="1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15</v>
      </c>
      <c r="E10" s="4">
        <f t="shared" si="2"/>
        <v>15</v>
      </c>
      <c r="F10" s="5" t="str">
        <f t="shared" si="0"/>
        <v>Boa</v>
      </c>
      <c r="G10" s="3" t="s">
        <v>73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21</v>
      </c>
      <c r="E11" s="4">
        <f t="shared" si="2"/>
        <v>21</v>
      </c>
      <c r="F11" s="5" t="str">
        <f t="shared" si="0"/>
        <v>Boa</v>
      </c>
      <c r="G11" s="3" t="s">
        <v>53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14</v>
      </c>
      <c r="E12" s="4">
        <f t="shared" si="2"/>
        <v>14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37</v>
      </c>
      <c r="E13" s="4">
        <f t="shared" si="2"/>
        <v>37</v>
      </c>
      <c r="F13" s="5" t="str">
        <f t="shared" si="0"/>
        <v>Boa</v>
      </c>
      <c r="G13" s="3" t="s">
        <v>106</v>
      </c>
      <c r="H13" s="3" t="str">
        <f t="shared" si="1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/>
      <c r="E14" s="4" t="str">
        <f t="shared" si="2"/>
        <v>N/D</v>
      </c>
      <c r="F14" s="5" t="str">
        <f t="shared" si="0"/>
        <v/>
      </c>
      <c r="G14" s="3"/>
      <c r="H14" s="3" t="str">
        <f t="shared" si="1"/>
        <v/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5</v>
      </c>
      <c r="E15" s="4">
        <f t="shared" si="2"/>
        <v>5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6</v>
      </c>
      <c r="E16" s="4">
        <f t="shared" si="2"/>
        <v>6</v>
      </c>
      <c r="F16" s="5" t="str">
        <f t="shared" si="0"/>
        <v>Boa</v>
      </c>
      <c r="G16" s="3" t="s">
        <v>53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13</v>
      </c>
      <c r="E17" s="4">
        <f t="shared" si="2"/>
        <v>13</v>
      </c>
      <c r="F17" s="5" t="str">
        <f t="shared" si="0"/>
        <v>Boa</v>
      </c>
      <c r="G17" s="3" t="s">
        <v>53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14</v>
      </c>
      <c r="E18" s="4">
        <f t="shared" si="2"/>
        <v>14</v>
      </c>
      <c r="F18" s="5" t="str">
        <f t="shared" si="0"/>
        <v>Boa</v>
      </c>
      <c r="G18" s="3" t="s">
        <v>70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8</v>
      </c>
      <c r="E19" s="4">
        <f t="shared" si="2"/>
        <v>8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16</v>
      </c>
      <c r="E20" s="4">
        <f t="shared" si="2"/>
        <v>16</v>
      </c>
      <c r="F20" s="5" t="str">
        <f t="shared" si="0"/>
        <v>Boa</v>
      </c>
      <c r="G20" s="3" t="s">
        <v>70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>
        <v>19</v>
      </c>
      <c r="E21" s="4">
        <f t="shared" si="2"/>
        <v>19</v>
      </c>
      <c r="F21" s="5" t="str">
        <f t="shared" si="0"/>
        <v>Boa</v>
      </c>
      <c r="G21" s="3" t="s">
        <v>53</v>
      </c>
      <c r="H21" s="3" t="str">
        <f t="shared" si="1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31</v>
      </c>
      <c r="E22" s="4">
        <f t="shared" si="2"/>
        <v>31</v>
      </c>
      <c r="F22" s="5" t="str">
        <f t="shared" si="0"/>
        <v>Boa</v>
      </c>
      <c r="G22" s="3" t="s">
        <v>53</v>
      </c>
      <c r="H22" s="3" t="str">
        <f t="shared" si="1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13</v>
      </c>
      <c r="E23" s="4">
        <f t="shared" si="2"/>
        <v>13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11</v>
      </c>
      <c r="E24" s="4">
        <f t="shared" si="2"/>
        <v>11</v>
      </c>
      <c r="F24" s="5" t="str">
        <f t="shared" si="0"/>
        <v>Boa</v>
      </c>
      <c r="G24" s="3" t="s">
        <v>53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24</v>
      </c>
      <c r="E25" s="4">
        <f t="shared" si="2"/>
        <v>24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29</v>
      </c>
      <c r="E26" s="4">
        <f t="shared" si="2"/>
        <v>29</v>
      </c>
      <c r="F26" s="5" t="str">
        <f t="shared" si="0"/>
        <v>Boa</v>
      </c>
      <c r="G26" s="3" t="s">
        <v>53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35</v>
      </c>
      <c r="E27" s="4">
        <f t="shared" si="2"/>
        <v>35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23</v>
      </c>
      <c r="E28" s="4">
        <f t="shared" si="2"/>
        <v>23</v>
      </c>
      <c r="F28" s="5" t="str">
        <f t="shared" si="0"/>
        <v>Boa</v>
      </c>
      <c r="G28" s="3" t="s">
        <v>53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16</v>
      </c>
      <c r="E29" s="4">
        <f t="shared" si="2"/>
        <v>16</v>
      </c>
      <c r="F29" s="5" t="str">
        <f t="shared" si="0"/>
        <v>Boa</v>
      </c>
      <c r="G29" s="3" t="s">
        <v>53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19</v>
      </c>
      <c r="E30" s="4">
        <f t="shared" si="2"/>
        <v>19</v>
      </c>
      <c r="F30" s="5" t="str">
        <f t="shared" si="0"/>
        <v>Boa</v>
      </c>
      <c r="G30" s="3" t="s">
        <v>73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30</v>
      </c>
      <c r="E31" s="4">
        <f t="shared" si="2"/>
        <v>30</v>
      </c>
      <c r="F31" s="5" t="str">
        <f t="shared" si="0"/>
        <v>Boa</v>
      </c>
      <c r="G31" s="3" t="s">
        <v>53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20</v>
      </c>
      <c r="E32" s="4">
        <f t="shared" si="2"/>
        <v>20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18</v>
      </c>
      <c r="E33" s="4">
        <f t="shared" si="2"/>
        <v>18</v>
      </c>
      <c r="F33" s="5" t="str">
        <f t="shared" si="0"/>
        <v>Boa</v>
      </c>
      <c r="G33" s="3" t="s">
        <v>53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/>
      <c r="E34" s="4" t="str">
        <f t="shared" si="2"/>
        <v>N/D</v>
      </c>
      <c r="F34" s="5" t="str">
        <f t="shared" si="0"/>
        <v/>
      </c>
      <c r="G34" s="3"/>
      <c r="H34" s="3" t="str">
        <f t="shared" si="3"/>
        <v/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14</v>
      </c>
      <c r="E35" s="4">
        <f t="shared" si="2"/>
        <v>14</v>
      </c>
      <c r="F35" s="5" t="str">
        <f t="shared" si="0"/>
        <v>Boa</v>
      </c>
      <c r="G35" s="3" t="s">
        <v>53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14</v>
      </c>
      <c r="E36" s="4">
        <f t="shared" si="2"/>
        <v>14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11</v>
      </c>
      <c r="E37" s="4">
        <f t="shared" si="2"/>
        <v>11</v>
      </c>
      <c r="F37" s="5" t="str">
        <f t="shared" si="0"/>
        <v>Boa</v>
      </c>
      <c r="G37" s="3" t="s">
        <v>70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42" t="s">
        <v>21</v>
      </c>
      <c r="B39" s="3" t="s">
        <v>22</v>
      </c>
      <c r="C39" s="3" t="s">
        <v>89</v>
      </c>
      <c r="D39" s="5">
        <v>4</v>
      </c>
      <c r="E39" s="4">
        <f t="shared" si="2"/>
        <v>4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28</v>
      </c>
      <c r="E40" s="4">
        <f t="shared" si="2"/>
        <v>28</v>
      </c>
      <c r="F40" s="5" t="str">
        <f t="shared" si="0"/>
        <v>Boa</v>
      </c>
      <c r="G40" s="3" t="s">
        <v>70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5</v>
      </c>
      <c r="E41" s="4">
        <f t="shared" si="2"/>
        <v>5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41" t="s">
        <v>92</v>
      </c>
      <c r="D42" s="5">
        <v>4</v>
      </c>
      <c r="E42" s="4">
        <f t="shared" si="2"/>
        <v>4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41" t="s">
        <v>93</v>
      </c>
      <c r="D43" s="5"/>
      <c r="E43" s="4" t="str">
        <f t="shared" si="2"/>
        <v>N/D</v>
      </c>
      <c r="F43" s="5" t="str">
        <f t="shared" si="0"/>
        <v/>
      </c>
      <c r="G43" s="3"/>
      <c r="H43" s="3" t="str">
        <f t="shared" si="3"/>
        <v/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41" t="s">
        <v>94</v>
      </c>
      <c r="D44" s="5">
        <v>11</v>
      </c>
      <c r="E44" s="4">
        <f>IF(D44="","N/D",D44)</f>
        <v>11</v>
      </c>
      <c r="F44" s="5" t="str">
        <f t="shared" si="0"/>
        <v>Boa</v>
      </c>
      <c r="G44" s="3" t="s">
        <v>70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32</v>
      </c>
      <c r="E45" s="4">
        <f t="shared" si="2"/>
        <v>32</v>
      </c>
      <c r="F45" s="5" t="str">
        <f t="shared" si="0"/>
        <v>Boa</v>
      </c>
      <c r="G45" s="3" t="s">
        <v>53</v>
      </c>
      <c r="H45" s="3" t="str">
        <f t="shared" si="3"/>
        <v>-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8</v>
      </c>
      <c r="E47" s="4">
        <f t="shared" si="2"/>
        <v>8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95</v>
      </c>
      <c r="E48" s="4">
        <f t="shared" si="2"/>
        <v>95</v>
      </c>
      <c r="F48" s="5" t="str">
        <f t="shared" si="0"/>
        <v>Ruim</v>
      </c>
      <c r="G48" s="3" t="s">
        <v>53</v>
      </c>
      <c r="H48" s="3" t="str">
        <f t="shared" si="3"/>
        <v xml:space="preserve">Toda a população pode apresentar sintomas como tosse seca, cansaço, ardor nos olhos, nariz e garganta.                                                 Pessoas de grupos sensíveis (crianças, idosos e pessoas com doenças respiratórias e cardíacas) podem apresentar efeitos mais sérios na saúde. 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/>
      <c r="E49" s="4" t="str">
        <f t="shared" si="2"/>
        <v>N/D</v>
      </c>
      <c r="F49" s="5" t="str">
        <f t="shared" si="0"/>
        <v/>
      </c>
      <c r="G49" s="3"/>
      <c r="H49" s="3" t="str">
        <f t="shared" si="3"/>
        <v/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29</v>
      </c>
      <c r="E51" s="4">
        <f t="shared" si="2"/>
        <v>29</v>
      </c>
      <c r="F51" s="5" t="str">
        <f t="shared" si="0"/>
        <v>Boa</v>
      </c>
      <c r="G51" s="3" t="s">
        <v>53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21</v>
      </c>
      <c r="E52" s="4">
        <f t="shared" si="2"/>
        <v>21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50</v>
      </c>
      <c r="E53" s="4">
        <f t="shared" si="2"/>
        <v>50</v>
      </c>
      <c r="F53" s="5" t="str">
        <f t="shared" si="0"/>
        <v>Moderada</v>
      </c>
      <c r="G53" s="3" t="s">
        <v>53</v>
      </c>
      <c r="H53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34</v>
      </c>
      <c r="E54" s="4">
        <f t="shared" si="2"/>
        <v>34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43"/>
      <c r="C59" s="43"/>
      <c r="D59" s="43"/>
      <c r="E59" s="43"/>
      <c r="F59" s="43"/>
      <c r="G59" s="43"/>
      <c r="H59" s="43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iwKqYuHa+i0TeeXLV8efKjTr6iUXRM91pA/Sdd2U0wU9JNwI6yJ0NfvS72PRwP7Xz5Kvt9w9+uQzqkDkNNyS0A==" saltValue="yVa5cDCuGM5UD0I2o4fksA==" spinCount="100000" sheet="1" objects="1" scenarios="1"/>
  <mergeCells count="43">
    <mergeCell ref="A11:A13"/>
    <mergeCell ref="B11:B13"/>
    <mergeCell ref="A1:H2"/>
    <mergeCell ref="A4:A7"/>
    <mergeCell ref="B5:B7"/>
    <mergeCell ref="A8:A10"/>
    <mergeCell ref="B8:B10"/>
    <mergeCell ref="A14:A16"/>
    <mergeCell ref="B14:B16"/>
    <mergeCell ref="A17:A19"/>
    <mergeCell ref="B17:B19"/>
    <mergeCell ref="A20:A25"/>
    <mergeCell ref="B20:B25"/>
    <mergeCell ref="A27:A28"/>
    <mergeCell ref="B27:B28"/>
    <mergeCell ref="A29:A32"/>
    <mergeCell ref="B29:B32"/>
    <mergeCell ref="A33:A36"/>
    <mergeCell ref="B33:B36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</mergeCells>
  <conditionalFormatting sqref="E4:E27">
    <cfRule type="containsText" dxfId="143" priority="6" operator="containsText" text="N/D">
      <formula>NOT(ISERROR(SEARCH("N/D",E4)))</formula>
    </cfRule>
  </conditionalFormatting>
  <conditionalFormatting sqref="E4:E46">
    <cfRule type="cellIs" dxfId="142" priority="5" operator="between">
      <formula>0</formula>
      <formula>40</formula>
    </cfRule>
  </conditionalFormatting>
  <conditionalFormatting sqref="E4:E54">
    <cfRule type="cellIs" dxfId="141" priority="1" operator="between">
      <formula>201</formula>
      <formula>10000</formula>
    </cfRule>
    <cfRule type="cellIs" dxfId="140" priority="2" operator="between">
      <formula>121</formula>
      <formula>200</formula>
    </cfRule>
    <cfRule type="cellIs" dxfId="139" priority="3" operator="between">
      <formula>81</formula>
      <formula>120</formula>
    </cfRule>
    <cfRule type="cellIs" dxfId="138" priority="4" operator="between">
      <formula>41</formula>
      <formula>80</formula>
    </cfRule>
  </conditionalFormatting>
  <conditionalFormatting sqref="E28:E46">
    <cfRule type="containsText" dxfId="137" priority="7" operator="containsText" text="N/D">
      <formula>NOT(ISERROR(SEARCH("N/D",E28)))</formula>
    </cfRule>
  </conditionalFormatting>
  <conditionalFormatting sqref="E47:E54">
    <cfRule type="cellIs" dxfId="136" priority="8" operator="between">
      <formula>0</formula>
      <formula>40</formula>
    </cfRule>
    <cfRule type="containsText" dxfId="135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AJ163"/>
  <sheetViews>
    <sheetView zoomScale="90" zoomScaleNormal="90" workbookViewId="0">
      <selection activeCell="D4" sqref="D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41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10</v>
      </c>
      <c r="E7" s="4">
        <f t="shared" si="2"/>
        <v>10</v>
      </c>
      <c r="F7" s="5" t="str">
        <f t="shared" si="0"/>
        <v>Boa</v>
      </c>
      <c r="G7" s="3" t="s">
        <v>53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16</v>
      </c>
      <c r="E8" s="4">
        <f t="shared" si="2"/>
        <v>16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41" t="s">
        <v>58</v>
      </c>
      <c r="D9" s="5"/>
      <c r="E9" s="4" t="str">
        <f t="shared" si="2"/>
        <v>N/D</v>
      </c>
      <c r="F9" s="5" t="str">
        <f t="shared" si="0"/>
        <v/>
      </c>
      <c r="G9" s="3"/>
      <c r="H9" s="3" t="str">
        <f t="shared" si="1"/>
        <v/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19</v>
      </c>
      <c r="E10" s="4">
        <f t="shared" si="2"/>
        <v>19</v>
      </c>
      <c r="F10" s="5" t="str">
        <f t="shared" si="0"/>
        <v>Boa</v>
      </c>
      <c r="G10" s="3" t="s">
        <v>53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22</v>
      </c>
      <c r="E11" s="4">
        <f t="shared" si="2"/>
        <v>22</v>
      </c>
      <c r="F11" s="5" t="str">
        <f t="shared" si="0"/>
        <v>Boa</v>
      </c>
      <c r="G11" s="3" t="s">
        <v>53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16</v>
      </c>
      <c r="E12" s="4">
        <f t="shared" si="2"/>
        <v>16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38</v>
      </c>
      <c r="E13" s="4">
        <f t="shared" si="2"/>
        <v>38</v>
      </c>
      <c r="F13" s="5" t="str">
        <f t="shared" si="0"/>
        <v>Boa</v>
      </c>
      <c r="G13" s="3" t="s">
        <v>106</v>
      </c>
      <c r="H13" s="3" t="str">
        <f t="shared" si="1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>
        <v>11</v>
      </c>
      <c r="E14" s="4">
        <f t="shared" si="2"/>
        <v>11</v>
      </c>
      <c r="F14" s="5" t="str">
        <f t="shared" si="0"/>
        <v>Boa</v>
      </c>
      <c r="G14" s="3" t="s">
        <v>53</v>
      </c>
      <c r="H14" s="3" t="str">
        <f t="shared" si="1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10</v>
      </c>
      <c r="E15" s="4">
        <f t="shared" si="2"/>
        <v>10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8</v>
      </c>
      <c r="E16" s="4">
        <f t="shared" si="2"/>
        <v>8</v>
      </c>
      <c r="F16" s="5" t="str">
        <f t="shared" si="0"/>
        <v>Boa</v>
      </c>
      <c r="G16" s="3" t="s">
        <v>53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17</v>
      </c>
      <c r="E17" s="4">
        <f t="shared" si="2"/>
        <v>17</v>
      </c>
      <c r="F17" s="5" t="str">
        <f t="shared" si="0"/>
        <v>Boa</v>
      </c>
      <c r="G17" s="3" t="s">
        <v>53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18</v>
      </c>
      <c r="E18" s="4">
        <f t="shared" si="2"/>
        <v>18</v>
      </c>
      <c r="F18" s="5" t="str">
        <f t="shared" si="0"/>
        <v>Boa</v>
      </c>
      <c r="G18" s="3" t="s">
        <v>53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11</v>
      </c>
      <c r="E19" s="4">
        <f t="shared" si="2"/>
        <v>11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16</v>
      </c>
      <c r="E20" s="4">
        <f t="shared" si="2"/>
        <v>16</v>
      </c>
      <c r="F20" s="5" t="str">
        <f t="shared" si="0"/>
        <v>Boa</v>
      </c>
      <c r="G20" s="3" t="s">
        <v>70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>
        <v>27</v>
      </c>
      <c r="E21" s="4">
        <f t="shared" si="2"/>
        <v>27</v>
      </c>
      <c r="F21" s="5" t="str">
        <f t="shared" si="0"/>
        <v>Boa</v>
      </c>
      <c r="G21" s="3" t="s">
        <v>53</v>
      </c>
      <c r="H21" s="3" t="str">
        <f t="shared" si="1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96</v>
      </c>
      <c r="E22" s="4">
        <f t="shared" si="2"/>
        <v>96</v>
      </c>
      <c r="F22" s="5" t="str">
        <f t="shared" si="0"/>
        <v>Ruim</v>
      </c>
      <c r="G22" s="3" t="s">
        <v>73</v>
      </c>
      <c r="H22" s="3" t="str">
        <f t="shared" si="1"/>
        <v xml:space="preserve">Toda a população pode apresentar sintomas como tosse seca, cansaço, ardor nos olhos, nariz e garganta.                                                 Pessoas de grupos sensíveis (crianças, idosos e pessoas com doenças respiratórias e cardíacas) podem apresentar efeitos mais sérios na saúde. 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17</v>
      </c>
      <c r="E23" s="4">
        <f t="shared" si="2"/>
        <v>17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12</v>
      </c>
      <c r="E24" s="4">
        <f t="shared" si="2"/>
        <v>12</v>
      </c>
      <c r="F24" s="5" t="str">
        <f t="shared" si="0"/>
        <v>Boa</v>
      </c>
      <c r="G24" s="3" t="s">
        <v>70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32</v>
      </c>
      <c r="E25" s="4">
        <f t="shared" si="2"/>
        <v>32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36</v>
      </c>
      <c r="E26" s="4">
        <f t="shared" si="2"/>
        <v>36</v>
      </c>
      <c r="F26" s="5" t="str">
        <f t="shared" si="0"/>
        <v>Boa</v>
      </c>
      <c r="G26" s="3" t="s">
        <v>53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33</v>
      </c>
      <c r="E27" s="4">
        <f t="shared" si="2"/>
        <v>33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22</v>
      </c>
      <c r="E28" s="4">
        <f t="shared" si="2"/>
        <v>22</v>
      </c>
      <c r="F28" s="5" t="str">
        <f t="shared" si="0"/>
        <v>Boa</v>
      </c>
      <c r="G28" s="3" t="s">
        <v>53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18</v>
      </c>
      <c r="E29" s="4">
        <f t="shared" si="2"/>
        <v>18</v>
      </c>
      <c r="F29" s="5" t="str">
        <f t="shared" si="0"/>
        <v>Boa</v>
      </c>
      <c r="G29" s="3" t="s">
        <v>53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19</v>
      </c>
      <c r="E30" s="4">
        <f t="shared" si="2"/>
        <v>19</v>
      </c>
      <c r="F30" s="5" t="str">
        <f t="shared" si="0"/>
        <v>Boa</v>
      </c>
      <c r="G30" s="3" t="s">
        <v>73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29</v>
      </c>
      <c r="E31" s="4">
        <f t="shared" si="2"/>
        <v>29</v>
      </c>
      <c r="F31" s="5" t="str">
        <f t="shared" si="0"/>
        <v>Boa</v>
      </c>
      <c r="G31" s="3" t="s">
        <v>53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23</v>
      </c>
      <c r="E32" s="4">
        <f t="shared" si="2"/>
        <v>23</v>
      </c>
      <c r="F32" s="5" t="str">
        <f t="shared" si="0"/>
        <v>Boa</v>
      </c>
      <c r="G32" s="3" t="s">
        <v>53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25</v>
      </c>
      <c r="E33" s="4">
        <f t="shared" si="2"/>
        <v>25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16</v>
      </c>
      <c r="E34" s="4">
        <f t="shared" si="2"/>
        <v>16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16</v>
      </c>
      <c r="E35" s="4">
        <f t="shared" si="2"/>
        <v>16</v>
      </c>
      <c r="F35" s="5" t="str">
        <f t="shared" si="0"/>
        <v>Boa</v>
      </c>
      <c r="G35" s="3" t="s">
        <v>53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18</v>
      </c>
      <c r="E36" s="4">
        <f t="shared" si="2"/>
        <v>18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13</v>
      </c>
      <c r="E37" s="4">
        <f t="shared" si="2"/>
        <v>13</v>
      </c>
      <c r="F37" s="5" t="str">
        <f t="shared" si="0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42" t="s">
        <v>21</v>
      </c>
      <c r="B39" s="3" t="s">
        <v>22</v>
      </c>
      <c r="C39" s="3" t="s">
        <v>89</v>
      </c>
      <c r="D39" s="5">
        <v>12</v>
      </c>
      <c r="E39" s="4">
        <f t="shared" si="2"/>
        <v>12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11</v>
      </c>
      <c r="E40" s="4">
        <f t="shared" si="2"/>
        <v>11</v>
      </c>
      <c r="F40" s="5" t="str">
        <f t="shared" si="0"/>
        <v>Boa</v>
      </c>
      <c r="G40" s="3" t="s">
        <v>70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8</v>
      </c>
      <c r="E41" s="4">
        <f t="shared" si="2"/>
        <v>8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41" t="s">
        <v>92</v>
      </c>
      <c r="D42" s="5">
        <v>8</v>
      </c>
      <c r="E42" s="4">
        <f t="shared" si="2"/>
        <v>8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41" t="s">
        <v>93</v>
      </c>
      <c r="D43" s="5">
        <v>7</v>
      </c>
      <c r="E43" s="4">
        <f t="shared" si="2"/>
        <v>7</v>
      </c>
      <c r="F43" s="5" t="str">
        <f t="shared" si="0"/>
        <v>Boa</v>
      </c>
      <c r="G43" s="3" t="s">
        <v>53</v>
      </c>
      <c r="H43" s="3" t="str">
        <f t="shared" si="3"/>
        <v>-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41" t="s">
        <v>94</v>
      </c>
      <c r="D44" s="5">
        <v>17</v>
      </c>
      <c r="E44" s="4">
        <f>IF(D44="","N/D",D44)</f>
        <v>17</v>
      </c>
      <c r="F44" s="5" t="str">
        <f t="shared" si="0"/>
        <v>Boa</v>
      </c>
      <c r="G44" s="3" t="s">
        <v>70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42</v>
      </c>
      <c r="E45" s="4">
        <f t="shared" si="2"/>
        <v>42</v>
      </c>
      <c r="F45" s="5" t="str">
        <f t="shared" si="0"/>
        <v>Moderada</v>
      </c>
      <c r="G45" s="3" t="s">
        <v>53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13</v>
      </c>
      <c r="E47" s="4">
        <f t="shared" si="2"/>
        <v>13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53</v>
      </c>
      <c r="E48" s="4">
        <f t="shared" si="2"/>
        <v>53</v>
      </c>
      <c r="F48" s="5" t="str">
        <f t="shared" si="0"/>
        <v>Moderada</v>
      </c>
      <c r="G48" s="3" t="s">
        <v>70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/>
      <c r="E49" s="4" t="str">
        <f t="shared" si="2"/>
        <v>N/D</v>
      </c>
      <c r="F49" s="5" t="str">
        <f t="shared" si="0"/>
        <v/>
      </c>
      <c r="G49" s="3"/>
      <c r="H49" s="3" t="str">
        <f t="shared" si="3"/>
        <v/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30</v>
      </c>
      <c r="E51" s="4">
        <f t="shared" si="2"/>
        <v>30</v>
      </c>
      <c r="F51" s="5" t="str">
        <f t="shared" si="0"/>
        <v>Boa</v>
      </c>
      <c r="G51" s="3" t="s">
        <v>53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21</v>
      </c>
      <c r="E52" s="4">
        <f t="shared" si="2"/>
        <v>21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64</v>
      </c>
      <c r="E53" s="4">
        <f t="shared" si="2"/>
        <v>64</v>
      </c>
      <c r="F53" s="5" t="str">
        <f t="shared" si="0"/>
        <v>Moderada</v>
      </c>
      <c r="G53" s="3" t="s">
        <v>53</v>
      </c>
      <c r="H53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46</v>
      </c>
      <c r="E54" s="4">
        <f t="shared" si="2"/>
        <v>46</v>
      </c>
      <c r="F54" s="5" t="str">
        <f t="shared" si="0"/>
        <v>Moderada</v>
      </c>
      <c r="G54" s="3" t="s">
        <v>53</v>
      </c>
      <c r="H54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43"/>
      <c r="C59" s="43"/>
      <c r="D59" s="43"/>
      <c r="E59" s="43"/>
      <c r="F59" s="43"/>
      <c r="G59" s="43"/>
      <c r="H59" s="43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nTdtssq3as8kdxIHVgsS9EtU5M81iCLkvprkFScLCX/87ISM5UPkuNqWiFvwwCn8hITSriyqdom2BJhk1SQVHA==" saltValue="NGRHBHYeIjpoJIjBH9e5bw==" spinCount="100000" sheet="1" objects="1" scenarios="1"/>
  <mergeCells count="43">
    <mergeCell ref="A11:A13"/>
    <mergeCell ref="B11:B13"/>
    <mergeCell ref="A1:H2"/>
    <mergeCell ref="A4:A7"/>
    <mergeCell ref="B5:B7"/>
    <mergeCell ref="A8:A10"/>
    <mergeCell ref="B8:B10"/>
    <mergeCell ref="A14:A16"/>
    <mergeCell ref="B14:B16"/>
    <mergeCell ref="A17:A19"/>
    <mergeCell ref="B17:B19"/>
    <mergeCell ref="A20:A25"/>
    <mergeCell ref="B20:B25"/>
    <mergeCell ref="A27:A28"/>
    <mergeCell ref="B27:B28"/>
    <mergeCell ref="A29:A32"/>
    <mergeCell ref="B29:B32"/>
    <mergeCell ref="A33:A36"/>
    <mergeCell ref="B33:B36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</mergeCells>
  <conditionalFormatting sqref="E4:E27">
    <cfRule type="containsText" dxfId="134" priority="6" operator="containsText" text="N/D">
      <formula>NOT(ISERROR(SEARCH("N/D",E4)))</formula>
    </cfRule>
  </conditionalFormatting>
  <conditionalFormatting sqref="E4:E46">
    <cfRule type="cellIs" dxfId="133" priority="5" operator="between">
      <formula>0</formula>
      <formula>40</formula>
    </cfRule>
  </conditionalFormatting>
  <conditionalFormatting sqref="E4:E54">
    <cfRule type="cellIs" dxfId="132" priority="1" operator="between">
      <formula>201</formula>
      <formula>10000</formula>
    </cfRule>
    <cfRule type="cellIs" dxfId="131" priority="2" operator="between">
      <formula>121</formula>
      <formula>200</formula>
    </cfRule>
    <cfRule type="cellIs" dxfId="130" priority="3" operator="between">
      <formula>81</formula>
      <formula>120</formula>
    </cfRule>
    <cfRule type="cellIs" dxfId="129" priority="4" operator="between">
      <formula>41</formula>
      <formula>80</formula>
    </cfRule>
  </conditionalFormatting>
  <conditionalFormatting sqref="E28:E46">
    <cfRule type="containsText" dxfId="128" priority="7" operator="containsText" text="N/D">
      <formula>NOT(ISERROR(SEARCH("N/D",E28)))</formula>
    </cfRule>
  </conditionalFormatting>
  <conditionalFormatting sqref="E47:E54">
    <cfRule type="cellIs" dxfId="127" priority="8" operator="between">
      <formula>0</formula>
      <formula>40</formula>
    </cfRule>
    <cfRule type="containsText" dxfId="126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:AJ163"/>
  <sheetViews>
    <sheetView zoomScale="90" zoomScaleNormal="90" workbookViewId="0">
      <selection activeCell="D4" sqref="D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41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10</v>
      </c>
      <c r="E7" s="4">
        <f t="shared" si="2"/>
        <v>10</v>
      </c>
      <c r="F7" s="5" t="str">
        <f t="shared" si="0"/>
        <v>Boa</v>
      </c>
      <c r="G7" s="3" t="s">
        <v>70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62</v>
      </c>
      <c r="E8" s="4">
        <f t="shared" si="2"/>
        <v>62</v>
      </c>
      <c r="F8" s="5" t="str">
        <f t="shared" si="0"/>
        <v>Moderada</v>
      </c>
      <c r="G8" s="3" t="s">
        <v>53</v>
      </c>
      <c r="H8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41" t="s">
        <v>58</v>
      </c>
      <c r="D9" s="5"/>
      <c r="E9" s="4" t="str">
        <f t="shared" si="2"/>
        <v>N/D</v>
      </c>
      <c r="F9" s="5" t="str">
        <f t="shared" si="0"/>
        <v/>
      </c>
      <c r="G9" s="3"/>
      <c r="H9" s="3" t="str">
        <f t="shared" si="1"/>
        <v/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19</v>
      </c>
      <c r="E10" s="4">
        <f t="shared" si="2"/>
        <v>19</v>
      </c>
      <c r="F10" s="5" t="str">
        <f t="shared" si="0"/>
        <v>Boa</v>
      </c>
      <c r="G10" s="3" t="s">
        <v>53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27</v>
      </c>
      <c r="E11" s="4">
        <f t="shared" si="2"/>
        <v>27</v>
      </c>
      <c r="F11" s="5" t="str">
        <f t="shared" si="0"/>
        <v>Boa</v>
      </c>
      <c r="G11" s="3" t="s">
        <v>70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29</v>
      </c>
      <c r="E12" s="4">
        <f t="shared" si="2"/>
        <v>29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38</v>
      </c>
      <c r="E13" s="4">
        <f t="shared" si="2"/>
        <v>38</v>
      </c>
      <c r="F13" s="5" t="str">
        <f t="shared" si="0"/>
        <v>Boa</v>
      </c>
      <c r="G13" s="3" t="s">
        <v>106</v>
      </c>
      <c r="H13" s="3" t="str">
        <f t="shared" si="1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/>
      <c r="E14" s="4" t="str">
        <f t="shared" si="2"/>
        <v>N/D</v>
      </c>
      <c r="F14" s="5" t="str">
        <f t="shared" si="0"/>
        <v/>
      </c>
      <c r="G14" s="3"/>
      <c r="H14" s="3" t="str">
        <f t="shared" si="1"/>
        <v/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/>
      <c r="E15" s="4" t="str">
        <f t="shared" si="2"/>
        <v>N/D</v>
      </c>
      <c r="F15" s="5" t="str">
        <f t="shared" si="0"/>
        <v/>
      </c>
      <c r="G15" s="3"/>
      <c r="H15" s="3" t="str">
        <f t="shared" si="1"/>
        <v/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0</v>
      </c>
      <c r="E16" s="4">
        <f t="shared" si="2"/>
        <v>0</v>
      </c>
      <c r="F16" s="5" t="str">
        <f t="shared" si="0"/>
        <v>Boa</v>
      </c>
      <c r="G16" s="3" t="s">
        <v>107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19</v>
      </c>
      <c r="E17" s="4">
        <f t="shared" si="2"/>
        <v>19</v>
      </c>
      <c r="F17" s="5" t="str">
        <f t="shared" si="0"/>
        <v>Boa</v>
      </c>
      <c r="G17" s="3" t="s">
        <v>53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15</v>
      </c>
      <c r="E18" s="4">
        <f t="shared" si="2"/>
        <v>15</v>
      </c>
      <c r="F18" s="5" t="str">
        <f t="shared" si="0"/>
        <v>Boa</v>
      </c>
      <c r="G18" s="3" t="s">
        <v>70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9</v>
      </c>
      <c r="E19" s="4">
        <f t="shared" si="2"/>
        <v>9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18</v>
      </c>
      <c r="E20" s="4">
        <f t="shared" si="2"/>
        <v>18</v>
      </c>
      <c r="F20" s="5" t="str">
        <f t="shared" si="0"/>
        <v>Boa</v>
      </c>
      <c r="G20" s="3" t="s">
        <v>70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>
        <v>28</v>
      </c>
      <c r="E21" s="4">
        <f t="shared" si="2"/>
        <v>28</v>
      </c>
      <c r="F21" s="5" t="str">
        <f t="shared" si="0"/>
        <v>Boa</v>
      </c>
      <c r="G21" s="3" t="s">
        <v>53</v>
      </c>
      <c r="H21" s="3" t="str">
        <f t="shared" si="1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146</v>
      </c>
      <c r="E22" s="4">
        <f t="shared" si="2"/>
        <v>146</v>
      </c>
      <c r="F22" s="5" t="str">
        <f t="shared" si="0"/>
        <v>Muito Ruim</v>
      </c>
      <c r="G22" s="3" t="s">
        <v>73</v>
      </c>
      <c r="H22" s="3" t="str">
        <f t="shared" si="1"/>
        <v>Toda a população pode apresentar agravamento dos sintomas como tosse seca, cansaço, ardor nos olhos, nariz e garganta e ainda falta de ar e respiração ofegante. Efeitos ainda mais graves à saúde de grupos sensíveis (crianças, idosos e pessoas com doenças respiratórias e cardíacas).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20</v>
      </c>
      <c r="E23" s="4">
        <f t="shared" si="2"/>
        <v>20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17</v>
      </c>
      <c r="E24" s="4">
        <f t="shared" si="2"/>
        <v>17</v>
      </c>
      <c r="F24" s="5" t="str">
        <f t="shared" si="0"/>
        <v>Boa</v>
      </c>
      <c r="G24" s="3" t="s">
        <v>53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27</v>
      </c>
      <c r="E25" s="4">
        <f t="shared" si="2"/>
        <v>27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27</v>
      </c>
      <c r="E26" s="4">
        <f t="shared" si="2"/>
        <v>27</v>
      </c>
      <c r="F26" s="5" t="str">
        <f t="shared" si="0"/>
        <v>Boa</v>
      </c>
      <c r="G26" s="3" t="s">
        <v>53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37</v>
      </c>
      <c r="E27" s="4">
        <f t="shared" si="2"/>
        <v>37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26</v>
      </c>
      <c r="E28" s="4">
        <f t="shared" si="2"/>
        <v>26</v>
      </c>
      <c r="F28" s="5" t="str">
        <f t="shared" si="0"/>
        <v>Boa</v>
      </c>
      <c r="G28" s="3" t="s">
        <v>53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16</v>
      </c>
      <c r="E29" s="4">
        <f t="shared" si="2"/>
        <v>16</v>
      </c>
      <c r="F29" s="5" t="str">
        <f t="shared" si="0"/>
        <v>Boa</v>
      </c>
      <c r="G29" s="3" t="s">
        <v>73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19</v>
      </c>
      <c r="E30" s="4">
        <f t="shared" si="2"/>
        <v>19</v>
      </c>
      <c r="F30" s="5" t="str">
        <f t="shared" si="0"/>
        <v>Boa</v>
      </c>
      <c r="G30" s="3" t="s">
        <v>53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20</v>
      </c>
      <c r="E31" s="4">
        <f t="shared" si="2"/>
        <v>20</v>
      </c>
      <c r="F31" s="5" t="str">
        <f t="shared" si="0"/>
        <v>Boa</v>
      </c>
      <c r="G31" s="3" t="s">
        <v>53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21</v>
      </c>
      <c r="E32" s="4">
        <f t="shared" si="2"/>
        <v>21</v>
      </c>
      <c r="F32" s="5" t="str">
        <f t="shared" si="0"/>
        <v>Boa</v>
      </c>
      <c r="G32" s="3" t="s">
        <v>70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22</v>
      </c>
      <c r="E33" s="4">
        <f t="shared" si="2"/>
        <v>22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18</v>
      </c>
      <c r="E34" s="4">
        <f t="shared" si="2"/>
        <v>18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16</v>
      </c>
      <c r="E35" s="4">
        <f t="shared" si="2"/>
        <v>16</v>
      </c>
      <c r="F35" s="5" t="str">
        <f t="shared" si="0"/>
        <v>Boa</v>
      </c>
      <c r="G35" s="3" t="s">
        <v>53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18</v>
      </c>
      <c r="E36" s="4">
        <f t="shared" si="2"/>
        <v>18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19</v>
      </c>
      <c r="E37" s="4">
        <f t="shared" si="2"/>
        <v>19</v>
      </c>
      <c r="F37" s="5" t="str">
        <f t="shared" si="0"/>
        <v>Boa</v>
      </c>
      <c r="G37" s="3" t="s">
        <v>70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42" t="s">
        <v>21</v>
      </c>
      <c r="B39" s="3" t="s">
        <v>22</v>
      </c>
      <c r="C39" s="3" t="s">
        <v>89</v>
      </c>
      <c r="D39" s="5">
        <v>10</v>
      </c>
      <c r="E39" s="4">
        <f t="shared" si="2"/>
        <v>10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21</v>
      </c>
      <c r="E40" s="4">
        <f t="shared" si="2"/>
        <v>21</v>
      </c>
      <c r="F40" s="5" t="str">
        <f t="shared" si="0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24</v>
      </c>
      <c r="E41" s="4">
        <f t="shared" si="2"/>
        <v>24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41" t="s">
        <v>92</v>
      </c>
      <c r="D42" s="5">
        <v>10</v>
      </c>
      <c r="E42" s="4">
        <f t="shared" si="2"/>
        <v>10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41" t="s">
        <v>93</v>
      </c>
      <c r="D43" s="5">
        <v>14</v>
      </c>
      <c r="E43" s="4">
        <f t="shared" si="2"/>
        <v>14</v>
      </c>
      <c r="F43" s="5" t="str">
        <f t="shared" si="0"/>
        <v>Boa</v>
      </c>
      <c r="G43" s="3" t="s">
        <v>53</v>
      </c>
      <c r="H43" s="3" t="str">
        <f t="shared" si="3"/>
        <v>-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41" t="s">
        <v>94</v>
      </c>
      <c r="D44" s="5">
        <v>19</v>
      </c>
      <c r="E44" s="4">
        <f>IF(D44="","N/D",D44)</f>
        <v>19</v>
      </c>
      <c r="F44" s="5" t="str">
        <f t="shared" si="0"/>
        <v>Boa</v>
      </c>
      <c r="G44" s="3" t="s">
        <v>70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55</v>
      </c>
      <c r="E45" s="4">
        <f t="shared" si="2"/>
        <v>55</v>
      </c>
      <c r="F45" s="5" t="str">
        <f t="shared" si="0"/>
        <v>Moderada</v>
      </c>
      <c r="G45" s="3" t="s">
        <v>53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14</v>
      </c>
      <c r="E47" s="4">
        <f t="shared" si="2"/>
        <v>14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71</v>
      </c>
      <c r="E48" s="4">
        <f t="shared" si="2"/>
        <v>71</v>
      </c>
      <c r="F48" s="5" t="str">
        <f t="shared" si="0"/>
        <v>Moderada</v>
      </c>
      <c r="G48" s="3" t="s">
        <v>53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/>
      <c r="E49" s="4" t="str">
        <f t="shared" si="2"/>
        <v>N/D</v>
      </c>
      <c r="F49" s="5" t="str">
        <f t="shared" si="0"/>
        <v/>
      </c>
      <c r="G49" s="3"/>
      <c r="H49" s="3" t="str">
        <f t="shared" si="3"/>
        <v/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31</v>
      </c>
      <c r="E51" s="4">
        <f t="shared" si="2"/>
        <v>31</v>
      </c>
      <c r="F51" s="5" t="str">
        <f t="shared" si="0"/>
        <v>Boa</v>
      </c>
      <c r="G51" s="3" t="s">
        <v>53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22</v>
      </c>
      <c r="E52" s="4">
        <f t="shared" si="2"/>
        <v>22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50</v>
      </c>
      <c r="E53" s="4">
        <f t="shared" si="2"/>
        <v>50</v>
      </c>
      <c r="F53" s="5" t="str">
        <f t="shared" si="0"/>
        <v>Moderada</v>
      </c>
      <c r="G53" s="3" t="s">
        <v>53</v>
      </c>
      <c r="H53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55</v>
      </c>
      <c r="E54" s="4">
        <f t="shared" si="2"/>
        <v>55</v>
      </c>
      <c r="F54" s="5" t="str">
        <f t="shared" si="0"/>
        <v>Moderada</v>
      </c>
      <c r="G54" s="3" t="s">
        <v>53</v>
      </c>
      <c r="H54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43"/>
      <c r="C59" s="43"/>
      <c r="D59" s="43"/>
      <c r="E59" s="43"/>
      <c r="F59" s="43"/>
      <c r="G59" s="43"/>
      <c r="H59" s="43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Zrzf3ZzQGUSy6iIyGfNZYKUWcV2PAsSf+duNFwuKLIqWy5NXVl2lVvoZHN6xzagUC6PIdmiKsE1ecC6SRB1BFA==" saltValue="OWsyFRpBQrn/rLsf/6qWzg==" spinCount="100000" sheet="1" objects="1" scenarios="1"/>
  <mergeCells count="43">
    <mergeCell ref="A11:A13"/>
    <mergeCell ref="B11:B13"/>
    <mergeCell ref="A1:H2"/>
    <mergeCell ref="A4:A7"/>
    <mergeCell ref="B5:B7"/>
    <mergeCell ref="A8:A10"/>
    <mergeCell ref="B8:B10"/>
    <mergeCell ref="A14:A16"/>
    <mergeCell ref="B14:B16"/>
    <mergeCell ref="A17:A19"/>
    <mergeCell ref="B17:B19"/>
    <mergeCell ref="A20:A25"/>
    <mergeCell ref="B20:B25"/>
    <mergeCell ref="A27:A28"/>
    <mergeCell ref="B27:B28"/>
    <mergeCell ref="A29:A32"/>
    <mergeCell ref="B29:B32"/>
    <mergeCell ref="A33:A36"/>
    <mergeCell ref="B33:B36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</mergeCells>
  <conditionalFormatting sqref="E4:E27">
    <cfRule type="containsText" dxfId="125" priority="6" operator="containsText" text="N/D">
      <formula>NOT(ISERROR(SEARCH("N/D",E4)))</formula>
    </cfRule>
  </conditionalFormatting>
  <conditionalFormatting sqref="E4:E46">
    <cfRule type="cellIs" dxfId="124" priority="5" operator="between">
      <formula>0</formula>
      <formula>40</formula>
    </cfRule>
  </conditionalFormatting>
  <conditionalFormatting sqref="E4:E54">
    <cfRule type="cellIs" dxfId="123" priority="1" operator="between">
      <formula>201</formula>
      <formula>10000</formula>
    </cfRule>
    <cfRule type="cellIs" dxfId="122" priority="2" operator="between">
      <formula>121</formula>
      <formula>200</formula>
    </cfRule>
    <cfRule type="cellIs" dxfId="121" priority="3" operator="between">
      <formula>81</formula>
      <formula>120</formula>
    </cfRule>
    <cfRule type="cellIs" dxfId="120" priority="4" operator="between">
      <formula>41</formula>
      <formula>80</formula>
    </cfRule>
  </conditionalFormatting>
  <conditionalFormatting sqref="E28:E46">
    <cfRule type="containsText" dxfId="119" priority="7" operator="containsText" text="N/D">
      <formula>NOT(ISERROR(SEARCH("N/D",E28)))</formula>
    </cfRule>
  </conditionalFormatting>
  <conditionalFormatting sqref="E47:E54">
    <cfRule type="cellIs" dxfId="118" priority="8" operator="between">
      <formula>0</formula>
      <formula>40</formula>
    </cfRule>
    <cfRule type="containsText" dxfId="117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:AJ163"/>
  <sheetViews>
    <sheetView zoomScale="90" zoomScaleNormal="90" workbookViewId="0">
      <selection activeCell="D4" sqref="D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41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7</v>
      </c>
      <c r="E7" s="4">
        <f t="shared" si="2"/>
        <v>7</v>
      </c>
      <c r="F7" s="5" t="str">
        <f t="shared" si="0"/>
        <v>Boa</v>
      </c>
      <c r="G7" s="3" t="s">
        <v>53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14</v>
      </c>
      <c r="E8" s="4">
        <f t="shared" si="2"/>
        <v>14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41" t="s">
        <v>58</v>
      </c>
      <c r="D9" s="5"/>
      <c r="E9" s="4" t="str">
        <f t="shared" si="2"/>
        <v>N/D</v>
      </c>
      <c r="F9" s="5" t="str">
        <f t="shared" si="0"/>
        <v/>
      </c>
      <c r="G9" s="3"/>
      <c r="H9" s="3" t="str">
        <f t="shared" si="1"/>
        <v/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9</v>
      </c>
      <c r="E10" s="4">
        <f t="shared" si="2"/>
        <v>9</v>
      </c>
      <c r="F10" s="5" t="str">
        <f t="shared" si="0"/>
        <v>Boa</v>
      </c>
      <c r="G10" s="3" t="s">
        <v>73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23</v>
      </c>
      <c r="E11" s="4">
        <f t="shared" si="2"/>
        <v>23</v>
      </c>
      <c r="F11" s="5" t="str">
        <f t="shared" si="0"/>
        <v>Boa</v>
      </c>
      <c r="G11" s="3" t="s">
        <v>70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31</v>
      </c>
      <c r="E12" s="4">
        <f t="shared" si="2"/>
        <v>31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39</v>
      </c>
      <c r="E13" s="4">
        <f t="shared" si="2"/>
        <v>39</v>
      </c>
      <c r="F13" s="5" t="str">
        <f t="shared" si="0"/>
        <v>Boa</v>
      </c>
      <c r="G13" s="3" t="s">
        <v>106</v>
      </c>
      <c r="H13" s="3" t="str">
        <f t="shared" si="1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/>
      <c r="E14" s="4" t="str">
        <f t="shared" si="2"/>
        <v>N/D</v>
      </c>
      <c r="F14" s="5" t="str">
        <f t="shared" si="0"/>
        <v/>
      </c>
      <c r="G14" s="3"/>
      <c r="H14" s="3" t="str">
        <f t="shared" si="1"/>
        <v/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/>
      <c r="E15" s="4" t="str">
        <f t="shared" si="2"/>
        <v>N/D</v>
      </c>
      <c r="F15" s="5" t="str">
        <f t="shared" si="0"/>
        <v/>
      </c>
      <c r="G15" s="3"/>
      <c r="H15" s="3" t="str">
        <f t="shared" si="1"/>
        <v/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/>
      <c r="E16" s="4" t="str">
        <f t="shared" si="2"/>
        <v>N/D</v>
      </c>
      <c r="F16" s="5" t="str">
        <f t="shared" si="0"/>
        <v/>
      </c>
      <c r="G16" s="3"/>
      <c r="H16" s="3" t="str">
        <f t="shared" si="1"/>
        <v/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18</v>
      </c>
      <c r="E17" s="4">
        <f t="shared" si="2"/>
        <v>18</v>
      </c>
      <c r="F17" s="5" t="str">
        <f t="shared" si="0"/>
        <v>Boa</v>
      </c>
      <c r="G17" s="3" t="s">
        <v>53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13</v>
      </c>
      <c r="E18" s="4">
        <f t="shared" si="2"/>
        <v>13</v>
      </c>
      <c r="F18" s="5" t="str">
        <f t="shared" si="0"/>
        <v>Boa</v>
      </c>
      <c r="G18" s="3" t="s">
        <v>70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6</v>
      </c>
      <c r="E19" s="4">
        <f t="shared" si="2"/>
        <v>6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20</v>
      </c>
      <c r="E20" s="4">
        <f t="shared" si="2"/>
        <v>20</v>
      </c>
      <c r="F20" s="5" t="str">
        <f t="shared" si="0"/>
        <v>Boa</v>
      </c>
      <c r="G20" s="3" t="s">
        <v>70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>
        <v>42</v>
      </c>
      <c r="E21" s="4">
        <f t="shared" si="2"/>
        <v>42</v>
      </c>
      <c r="F21" s="5" t="str">
        <f t="shared" si="0"/>
        <v>Moderada</v>
      </c>
      <c r="G21" s="3" t="s">
        <v>53</v>
      </c>
      <c r="H21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51</v>
      </c>
      <c r="E22" s="4">
        <f t="shared" si="2"/>
        <v>51</v>
      </c>
      <c r="F22" s="5" t="str">
        <f t="shared" si="0"/>
        <v>Moderada</v>
      </c>
      <c r="G22" s="3" t="s">
        <v>73</v>
      </c>
      <c r="H22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24</v>
      </c>
      <c r="E23" s="4">
        <f t="shared" si="2"/>
        <v>24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17</v>
      </c>
      <c r="E24" s="4">
        <f t="shared" si="2"/>
        <v>17</v>
      </c>
      <c r="F24" s="5" t="str">
        <f t="shared" si="0"/>
        <v>Boa</v>
      </c>
      <c r="G24" s="3" t="s">
        <v>53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19</v>
      </c>
      <c r="E25" s="4">
        <f t="shared" si="2"/>
        <v>19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20</v>
      </c>
      <c r="E26" s="4">
        <f t="shared" si="2"/>
        <v>20</v>
      </c>
      <c r="F26" s="5" t="str">
        <f t="shared" si="0"/>
        <v>Boa</v>
      </c>
      <c r="G26" s="3" t="s">
        <v>53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35</v>
      </c>
      <c r="E27" s="4">
        <f t="shared" si="2"/>
        <v>35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10</v>
      </c>
      <c r="E28" s="4">
        <f t="shared" si="2"/>
        <v>10</v>
      </c>
      <c r="F28" s="5" t="str">
        <f t="shared" si="0"/>
        <v>Boa</v>
      </c>
      <c r="G28" s="3" t="s">
        <v>107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18</v>
      </c>
      <c r="E29" s="4">
        <f t="shared" si="2"/>
        <v>18</v>
      </c>
      <c r="F29" s="5" t="str">
        <f t="shared" si="0"/>
        <v>Boa</v>
      </c>
      <c r="G29" s="3" t="s">
        <v>73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22</v>
      </c>
      <c r="E30" s="4">
        <f t="shared" si="2"/>
        <v>22</v>
      </c>
      <c r="F30" s="5" t="str">
        <f t="shared" si="0"/>
        <v>Boa</v>
      </c>
      <c r="G30" s="3" t="s">
        <v>73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17</v>
      </c>
      <c r="E31" s="4">
        <f t="shared" si="2"/>
        <v>17</v>
      </c>
      <c r="F31" s="5" t="str">
        <f t="shared" si="0"/>
        <v>Boa</v>
      </c>
      <c r="G31" s="3" t="s">
        <v>73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22</v>
      </c>
      <c r="E32" s="4">
        <f t="shared" si="2"/>
        <v>22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18</v>
      </c>
      <c r="E33" s="4">
        <f t="shared" si="2"/>
        <v>18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12</v>
      </c>
      <c r="E34" s="4">
        <f t="shared" si="2"/>
        <v>12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25</v>
      </c>
      <c r="E35" s="4">
        <f t="shared" si="2"/>
        <v>25</v>
      </c>
      <c r="F35" s="5" t="str">
        <f t="shared" si="0"/>
        <v>Boa</v>
      </c>
      <c r="G35" s="3" t="s">
        <v>53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13</v>
      </c>
      <c r="E36" s="4">
        <f t="shared" si="2"/>
        <v>13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12</v>
      </c>
      <c r="E37" s="4">
        <f t="shared" si="2"/>
        <v>12</v>
      </c>
      <c r="F37" s="5" t="str">
        <f t="shared" si="0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42" t="s">
        <v>21</v>
      </c>
      <c r="B39" s="3" t="s">
        <v>22</v>
      </c>
      <c r="C39" s="3" t="s">
        <v>89</v>
      </c>
      <c r="D39" s="5">
        <v>9</v>
      </c>
      <c r="E39" s="4">
        <f t="shared" si="2"/>
        <v>9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23</v>
      </c>
      <c r="E40" s="4">
        <f t="shared" si="2"/>
        <v>23</v>
      </c>
      <c r="F40" s="5" t="str">
        <f t="shared" si="0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27</v>
      </c>
      <c r="E41" s="4">
        <f t="shared" si="2"/>
        <v>27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41" t="s">
        <v>92</v>
      </c>
      <c r="D42" s="5">
        <v>11</v>
      </c>
      <c r="E42" s="4">
        <f t="shared" si="2"/>
        <v>11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41" t="s">
        <v>93</v>
      </c>
      <c r="D43" s="5">
        <v>14</v>
      </c>
      <c r="E43" s="4">
        <f t="shared" si="2"/>
        <v>14</v>
      </c>
      <c r="F43" s="5" t="str">
        <f t="shared" si="0"/>
        <v>Boa</v>
      </c>
      <c r="G43" s="3" t="s">
        <v>53</v>
      </c>
      <c r="H43" s="3" t="str">
        <f t="shared" si="3"/>
        <v>-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41" t="s">
        <v>94</v>
      </c>
      <c r="D44" s="5">
        <v>12</v>
      </c>
      <c r="E44" s="4">
        <f>IF(D44="","N/D",D44)</f>
        <v>12</v>
      </c>
      <c r="F44" s="5" t="str">
        <f t="shared" si="0"/>
        <v>Boa</v>
      </c>
      <c r="G44" s="3" t="s">
        <v>53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38</v>
      </c>
      <c r="E45" s="4">
        <f t="shared" si="2"/>
        <v>38</v>
      </c>
      <c r="F45" s="5" t="str">
        <f t="shared" si="0"/>
        <v>Boa</v>
      </c>
      <c r="G45" s="3" t="s">
        <v>53</v>
      </c>
      <c r="H45" s="3" t="str">
        <f t="shared" si="3"/>
        <v>-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9</v>
      </c>
      <c r="E47" s="4">
        <f t="shared" si="2"/>
        <v>9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49</v>
      </c>
      <c r="E48" s="4">
        <f t="shared" si="2"/>
        <v>49</v>
      </c>
      <c r="F48" s="5" t="str">
        <f t="shared" si="0"/>
        <v>Moderada</v>
      </c>
      <c r="G48" s="3" t="s">
        <v>70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/>
      <c r="E49" s="4" t="str">
        <f t="shared" si="2"/>
        <v>N/D</v>
      </c>
      <c r="F49" s="5" t="str">
        <f t="shared" si="0"/>
        <v/>
      </c>
      <c r="G49" s="3"/>
      <c r="H49" s="3" t="str">
        <f t="shared" si="3"/>
        <v/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24</v>
      </c>
      <c r="E51" s="4">
        <f t="shared" si="2"/>
        <v>24</v>
      </c>
      <c r="F51" s="5" t="str">
        <f t="shared" si="0"/>
        <v>Boa</v>
      </c>
      <c r="G51" s="3" t="s">
        <v>53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18</v>
      </c>
      <c r="E52" s="4">
        <f t="shared" si="2"/>
        <v>18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35</v>
      </c>
      <c r="E53" s="4">
        <f t="shared" si="2"/>
        <v>35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35</v>
      </c>
      <c r="E54" s="4">
        <f t="shared" si="2"/>
        <v>35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43"/>
      <c r="C59" s="43"/>
      <c r="D59" s="43"/>
      <c r="E59" s="43"/>
      <c r="F59" s="43"/>
      <c r="G59" s="43"/>
      <c r="H59" s="43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z9oY9H3kI51s4d2/SVKDm/dS8gSrjIDFXOrPPF59MH6s/S+Jjxt15J2ARLkBF7VVXCAg2gwayzfiNZ4STsfpwA==" saltValue="MpdBD8zsWPbhzvwolL7KPA==" spinCount="100000" sheet="1" objects="1" scenarios="1"/>
  <mergeCells count="43">
    <mergeCell ref="A11:A13"/>
    <mergeCell ref="B11:B13"/>
    <mergeCell ref="A1:H2"/>
    <mergeCell ref="A4:A7"/>
    <mergeCell ref="B5:B7"/>
    <mergeCell ref="A8:A10"/>
    <mergeCell ref="B8:B10"/>
    <mergeCell ref="A14:A16"/>
    <mergeCell ref="B14:B16"/>
    <mergeCell ref="A17:A19"/>
    <mergeCell ref="B17:B19"/>
    <mergeCell ref="A20:A25"/>
    <mergeCell ref="B20:B25"/>
    <mergeCell ref="A27:A28"/>
    <mergeCell ref="B27:B28"/>
    <mergeCell ref="A29:A32"/>
    <mergeCell ref="B29:B32"/>
    <mergeCell ref="A33:A36"/>
    <mergeCell ref="B33:B36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</mergeCells>
  <conditionalFormatting sqref="E4:E27">
    <cfRule type="containsText" dxfId="116" priority="6" operator="containsText" text="N/D">
      <formula>NOT(ISERROR(SEARCH("N/D",E4)))</formula>
    </cfRule>
  </conditionalFormatting>
  <conditionalFormatting sqref="E4:E46">
    <cfRule type="cellIs" dxfId="115" priority="5" operator="between">
      <formula>0</formula>
      <formula>40</formula>
    </cfRule>
  </conditionalFormatting>
  <conditionalFormatting sqref="E4:E54">
    <cfRule type="cellIs" dxfId="114" priority="1" operator="between">
      <formula>201</formula>
      <formula>10000</formula>
    </cfRule>
    <cfRule type="cellIs" dxfId="113" priority="2" operator="between">
      <formula>121</formula>
      <formula>200</formula>
    </cfRule>
    <cfRule type="cellIs" dxfId="112" priority="3" operator="between">
      <formula>81</formula>
      <formula>120</formula>
    </cfRule>
    <cfRule type="cellIs" dxfId="111" priority="4" operator="between">
      <formula>41</formula>
      <formula>80</formula>
    </cfRule>
  </conditionalFormatting>
  <conditionalFormatting sqref="E28:E46">
    <cfRule type="containsText" dxfId="110" priority="7" operator="containsText" text="N/D">
      <formula>NOT(ISERROR(SEARCH("N/D",E28)))</formula>
    </cfRule>
  </conditionalFormatting>
  <conditionalFormatting sqref="E47:E54">
    <cfRule type="cellIs" dxfId="109" priority="8" operator="between">
      <formula>0</formula>
      <formula>40</formula>
    </cfRule>
    <cfRule type="containsText" dxfId="108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AJ163"/>
  <sheetViews>
    <sheetView zoomScale="90" zoomScaleNormal="90" workbookViewId="0">
      <selection activeCell="D4" sqref="D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30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11</v>
      </c>
      <c r="E7" s="4">
        <f t="shared" si="2"/>
        <v>11</v>
      </c>
      <c r="F7" s="5" t="str">
        <f t="shared" si="0"/>
        <v>Boa</v>
      </c>
      <c r="G7" s="3" t="s">
        <v>53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17</v>
      </c>
      <c r="E8" s="4">
        <f t="shared" si="2"/>
        <v>17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30" t="s">
        <v>58</v>
      </c>
      <c r="D9" s="5">
        <v>20</v>
      </c>
      <c r="E9" s="4">
        <f t="shared" si="2"/>
        <v>20</v>
      </c>
      <c r="F9" s="5" t="str">
        <f t="shared" si="0"/>
        <v>Boa</v>
      </c>
      <c r="G9" s="3" t="s">
        <v>73</v>
      </c>
      <c r="H9" s="3" t="str">
        <f t="shared" si="1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22</v>
      </c>
      <c r="E10" s="4">
        <f t="shared" si="2"/>
        <v>22</v>
      </c>
      <c r="F10" s="5" t="str">
        <f t="shared" si="0"/>
        <v>Boa</v>
      </c>
      <c r="G10" s="3" t="s">
        <v>73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27</v>
      </c>
      <c r="E11" s="4">
        <f t="shared" si="2"/>
        <v>27</v>
      </c>
      <c r="F11" s="5" t="str">
        <f t="shared" si="0"/>
        <v>Boa</v>
      </c>
      <c r="G11" s="3" t="s">
        <v>70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14</v>
      </c>
      <c r="E12" s="4">
        <f t="shared" si="2"/>
        <v>14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41</v>
      </c>
      <c r="E13" s="4">
        <f t="shared" si="2"/>
        <v>41</v>
      </c>
      <c r="F13" s="5" t="str">
        <f t="shared" si="0"/>
        <v>Moderada</v>
      </c>
      <c r="G13" s="3" t="s">
        <v>106</v>
      </c>
      <c r="H13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/>
      <c r="E14" s="4" t="str">
        <f t="shared" si="2"/>
        <v>N/D</v>
      </c>
      <c r="F14" s="5" t="str">
        <f t="shared" si="0"/>
        <v/>
      </c>
      <c r="G14" s="3"/>
      <c r="H14" s="3" t="str">
        <f t="shared" si="1"/>
        <v/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8</v>
      </c>
      <c r="E15" s="4">
        <f t="shared" si="2"/>
        <v>8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0</v>
      </c>
      <c r="E16" s="4">
        <f t="shared" si="2"/>
        <v>0</v>
      </c>
      <c r="F16" s="5" t="str">
        <f t="shared" si="0"/>
        <v>Boa</v>
      </c>
      <c r="G16" s="3" t="s">
        <v>107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16</v>
      </c>
      <c r="E17" s="4">
        <f t="shared" si="2"/>
        <v>16</v>
      </c>
      <c r="F17" s="5" t="str">
        <f t="shared" si="0"/>
        <v>Boa</v>
      </c>
      <c r="G17" s="3" t="s">
        <v>53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16</v>
      </c>
      <c r="E18" s="4">
        <f t="shared" si="2"/>
        <v>16</v>
      </c>
      <c r="F18" s="5" t="str">
        <f t="shared" si="0"/>
        <v>Boa</v>
      </c>
      <c r="G18" s="3" t="s">
        <v>70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9</v>
      </c>
      <c r="E19" s="4">
        <f t="shared" si="2"/>
        <v>9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11</v>
      </c>
      <c r="E20" s="4">
        <f t="shared" si="2"/>
        <v>11</v>
      </c>
      <c r="F20" s="5" t="str">
        <f t="shared" si="0"/>
        <v>Boa</v>
      </c>
      <c r="G20" s="3" t="s">
        <v>73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>
        <v>26</v>
      </c>
      <c r="E21" s="4">
        <f t="shared" si="2"/>
        <v>26</v>
      </c>
      <c r="F21" s="5" t="str">
        <f t="shared" si="0"/>
        <v>Boa</v>
      </c>
      <c r="G21" s="3" t="s">
        <v>53</v>
      </c>
      <c r="H21" s="3" t="str">
        <f t="shared" si="1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35</v>
      </c>
      <c r="E22" s="4">
        <f t="shared" si="2"/>
        <v>35</v>
      </c>
      <c r="F22" s="5" t="str">
        <f t="shared" si="0"/>
        <v>Boa</v>
      </c>
      <c r="G22" s="3" t="s">
        <v>73</v>
      </c>
      <c r="H22" s="3" t="str">
        <f t="shared" si="1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14</v>
      </c>
      <c r="E23" s="4">
        <f t="shared" si="2"/>
        <v>14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14</v>
      </c>
      <c r="E24" s="4">
        <f t="shared" si="2"/>
        <v>14</v>
      </c>
      <c r="F24" s="5" t="str">
        <f t="shared" si="0"/>
        <v>Boa</v>
      </c>
      <c r="G24" s="3" t="s">
        <v>70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24</v>
      </c>
      <c r="E25" s="4">
        <f t="shared" si="2"/>
        <v>24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23</v>
      </c>
      <c r="E26" s="4">
        <f t="shared" si="2"/>
        <v>23</v>
      </c>
      <c r="F26" s="5" t="str">
        <f t="shared" si="0"/>
        <v>Boa</v>
      </c>
      <c r="G26" s="3" t="s">
        <v>70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31</v>
      </c>
      <c r="E27" s="4">
        <f t="shared" si="2"/>
        <v>31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21</v>
      </c>
      <c r="E28" s="4">
        <f t="shared" si="2"/>
        <v>21</v>
      </c>
      <c r="F28" s="5" t="str">
        <f t="shared" si="0"/>
        <v>Boa</v>
      </c>
      <c r="G28" s="3" t="s">
        <v>70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18</v>
      </c>
      <c r="E29" s="4">
        <f t="shared" si="2"/>
        <v>18</v>
      </c>
      <c r="F29" s="5" t="str">
        <f t="shared" si="0"/>
        <v>Boa</v>
      </c>
      <c r="G29" s="3" t="s">
        <v>73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22</v>
      </c>
      <c r="E30" s="4">
        <f t="shared" si="2"/>
        <v>22</v>
      </c>
      <c r="F30" s="5" t="str">
        <f t="shared" si="0"/>
        <v>Boa</v>
      </c>
      <c r="G30" s="3" t="s">
        <v>73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17</v>
      </c>
      <c r="E31" s="4">
        <f t="shared" si="2"/>
        <v>17</v>
      </c>
      <c r="F31" s="5" t="str">
        <f t="shared" si="0"/>
        <v>Boa</v>
      </c>
      <c r="G31" s="3" t="s">
        <v>53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21</v>
      </c>
      <c r="E32" s="4">
        <f t="shared" si="2"/>
        <v>21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18</v>
      </c>
      <c r="E33" s="4">
        <f t="shared" si="2"/>
        <v>18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15</v>
      </c>
      <c r="E34" s="4">
        <f t="shared" si="2"/>
        <v>15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13</v>
      </c>
      <c r="E35" s="4">
        <f t="shared" si="2"/>
        <v>13</v>
      </c>
      <c r="F35" s="5" t="str">
        <f t="shared" si="0"/>
        <v>Boa</v>
      </c>
      <c r="G35" s="3" t="s">
        <v>70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14</v>
      </c>
      <c r="E36" s="4">
        <f t="shared" si="2"/>
        <v>14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9</v>
      </c>
      <c r="E37" s="4">
        <f t="shared" si="2"/>
        <v>9</v>
      </c>
      <c r="F37" s="5" t="str">
        <f t="shared" si="0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31" t="s">
        <v>21</v>
      </c>
      <c r="B39" s="3" t="s">
        <v>22</v>
      </c>
      <c r="C39" s="3" t="s">
        <v>89</v>
      </c>
      <c r="D39" s="5">
        <v>13</v>
      </c>
      <c r="E39" s="4">
        <f t="shared" si="2"/>
        <v>13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14</v>
      </c>
      <c r="E40" s="4">
        <f t="shared" si="2"/>
        <v>14</v>
      </c>
      <c r="F40" s="5" t="str">
        <f t="shared" si="0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10</v>
      </c>
      <c r="E41" s="4">
        <f t="shared" si="2"/>
        <v>10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30" t="s">
        <v>92</v>
      </c>
      <c r="D42" s="5">
        <v>7</v>
      </c>
      <c r="E42" s="4">
        <f t="shared" si="2"/>
        <v>7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30" t="s">
        <v>93</v>
      </c>
      <c r="D43" s="5">
        <v>15</v>
      </c>
      <c r="E43" s="4">
        <f t="shared" si="2"/>
        <v>15</v>
      </c>
      <c r="F43" s="5" t="str">
        <f t="shared" si="0"/>
        <v>Boa</v>
      </c>
      <c r="G43" s="3" t="s">
        <v>53</v>
      </c>
      <c r="H43" s="3" t="str">
        <f t="shared" si="3"/>
        <v>-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30" t="s">
        <v>94</v>
      </c>
      <c r="D44" s="5">
        <v>10</v>
      </c>
      <c r="E44" s="4">
        <f>IF(D44="","N/D",D44)</f>
        <v>10</v>
      </c>
      <c r="F44" s="5" t="str">
        <f t="shared" si="0"/>
        <v>Boa</v>
      </c>
      <c r="G44" s="3" t="s">
        <v>53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/>
      <c r="E45" s="4" t="str">
        <f t="shared" si="2"/>
        <v>N/D</v>
      </c>
      <c r="F45" s="5" t="str">
        <f t="shared" si="0"/>
        <v/>
      </c>
      <c r="G45" s="3"/>
      <c r="H45" s="3" t="str">
        <f t="shared" si="3"/>
        <v/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11</v>
      </c>
      <c r="E47" s="4">
        <f t="shared" si="2"/>
        <v>11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58</v>
      </c>
      <c r="E48" s="4">
        <f t="shared" si="2"/>
        <v>58</v>
      </c>
      <c r="F48" s="5" t="str">
        <f t="shared" si="0"/>
        <v>Moderada</v>
      </c>
      <c r="G48" s="3" t="s">
        <v>70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>
        <v>19</v>
      </c>
      <c r="E49" s="4">
        <f t="shared" si="2"/>
        <v>19</v>
      </c>
      <c r="F49" s="5" t="str">
        <f t="shared" si="0"/>
        <v>Boa</v>
      </c>
      <c r="G49" s="3" t="s">
        <v>70</v>
      </c>
      <c r="H49" s="3" t="str">
        <f t="shared" si="3"/>
        <v>-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32</v>
      </c>
      <c r="E51" s="4">
        <f t="shared" si="2"/>
        <v>32</v>
      </c>
      <c r="F51" s="5" t="str">
        <f t="shared" si="0"/>
        <v>Boa</v>
      </c>
      <c r="G51" s="3" t="s">
        <v>70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20</v>
      </c>
      <c r="E52" s="4">
        <f t="shared" si="2"/>
        <v>20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36</v>
      </c>
      <c r="E53" s="4">
        <f t="shared" si="2"/>
        <v>36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32</v>
      </c>
      <c r="E54" s="4">
        <f t="shared" si="2"/>
        <v>32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29"/>
      <c r="C59" s="29"/>
      <c r="D59" s="29"/>
      <c r="E59" s="29"/>
      <c r="F59" s="29"/>
      <c r="G59" s="29"/>
      <c r="H59" s="29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nzOuCMmiTzBd4IFh7iRUQN6fhHvRlWalTrFT7XIh0v+Rb9TQXZf2Vf2i4Z7ZzhFo4Nveg5fdPALiLV7H4JqRMg==" saltValue="bke1x1ZH5cWoRXFRr193Zg==" spinCount="100000" sheet="1" objects="1" scenarios="1"/>
  <mergeCells count="43"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27:A28"/>
    <mergeCell ref="B27:B28"/>
    <mergeCell ref="A29:A32"/>
    <mergeCell ref="B29:B32"/>
    <mergeCell ref="A33:A36"/>
    <mergeCell ref="B33:B36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">
    <cfRule type="containsText" dxfId="269" priority="6" operator="containsText" text="N/D">
      <formula>NOT(ISERROR(SEARCH("N/D",E4)))</formula>
    </cfRule>
  </conditionalFormatting>
  <conditionalFormatting sqref="E4:E46">
    <cfRule type="cellIs" dxfId="268" priority="5" operator="between">
      <formula>0</formula>
      <formula>40</formula>
    </cfRule>
  </conditionalFormatting>
  <conditionalFormatting sqref="E4:E54">
    <cfRule type="cellIs" dxfId="267" priority="1" operator="between">
      <formula>201</formula>
      <formula>10000</formula>
    </cfRule>
    <cfRule type="cellIs" dxfId="266" priority="2" operator="between">
      <formula>121</formula>
      <formula>200</formula>
    </cfRule>
    <cfRule type="cellIs" dxfId="265" priority="3" operator="between">
      <formula>81</formula>
      <formula>120</formula>
    </cfRule>
    <cfRule type="cellIs" dxfId="264" priority="4" operator="between">
      <formula>41</formula>
      <formula>80</formula>
    </cfRule>
  </conditionalFormatting>
  <conditionalFormatting sqref="E28:E46">
    <cfRule type="containsText" dxfId="263" priority="7" operator="containsText" text="N/D">
      <formula>NOT(ISERROR(SEARCH("N/D",E28)))</formula>
    </cfRule>
  </conditionalFormatting>
  <conditionalFormatting sqref="E47:E54">
    <cfRule type="cellIs" dxfId="262" priority="8" operator="between">
      <formula>0</formula>
      <formula>40</formula>
    </cfRule>
    <cfRule type="containsText" dxfId="261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:AJ163"/>
  <sheetViews>
    <sheetView zoomScale="90" zoomScaleNormal="90" workbookViewId="0">
      <selection activeCell="D4" sqref="D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45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7</v>
      </c>
      <c r="E7" s="4">
        <f t="shared" si="2"/>
        <v>7</v>
      </c>
      <c r="F7" s="5" t="str">
        <f t="shared" si="0"/>
        <v>Boa</v>
      </c>
      <c r="G7" s="3" t="s">
        <v>53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22</v>
      </c>
      <c r="E8" s="4">
        <f t="shared" si="2"/>
        <v>22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45" t="s">
        <v>58</v>
      </c>
      <c r="D9" s="5"/>
      <c r="E9" s="4" t="str">
        <f t="shared" si="2"/>
        <v>N/D</v>
      </c>
      <c r="F9" s="5" t="str">
        <f t="shared" si="0"/>
        <v/>
      </c>
      <c r="G9" s="3"/>
      <c r="H9" s="3" t="str">
        <f t="shared" si="1"/>
        <v/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38</v>
      </c>
      <c r="E10" s="4">
        <f t="shared" si="2"/>
        <v>38</v>
      </c>
      <c r="F10" s="5" t="str">
        <f t="shared" si="0"/>
        <v>Boa</v>
      </c>
      <c r="G10" s="3" t="s">
        <v>106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23</v>
      </c>
      <c r="E11" s="4">
        <f t="shared" si="2"/>
        <v>23</v>
      </c>
      <c r="F11" s="5" t="str">
        <f t="shared" si="0"/>
        <v>Boa</v>
      </c>
      <c r="G11" s="3" t="s">
        <v>53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22</v>
      </c>
      <c r="E12" s="4">
        <f t="shared" si="2"/>
        <v>22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39</v>
      </c>
      <c r="E13" s="4">
        <f t="shared" si="2"/>
        <v>39</v>
      </c>
      <c r="F13" s="5" t="str">
        <f t="shared" si="0"/>
        <v>Boa</v>
      </c>
      <c r="G13" s="3" t="s">
        <v>106</v>
      </c>
      <c r="H13" s="3" t="str">
        <f t="shared" si="1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/>
      <c r="E14" s="4" t="str">
        <f t="shared" si="2"/>
        <v>N/D</v>
      </c>
      <c r="F14" s="5" t="str">
        <f t="shared" si="0"/>
        <v/>
      </c>
      <c r="G14" s="3"/>
      <c r="H14" s="3" t="str">
        <f t="shared" si="1"/>
        <v/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/>
      <c r="E15" s="4" t="str">
        <f t="shared" si="2"/>
        <v>N/D</v>
      </c>
      <c r="F15" s="5" t="str">
        <f t="shared" si="0"/>
        <v/>
      </c>
      <c r="G15" s="3"/>
      <c r="H15" s="3" t="str">
        <f t="shared" si="1"/>
        <v/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/>
      <c r="E16" s="4" t="str">
        <f t="shared" si="2"/>
        <v>N/D</v>
      </c>
      <c r="F16" s="5" t="str">
        <f t="shared" si="0"/>
        <v/>
      </c>
      <c r="G16" s="3"/>
      <c r="H16" s="3" t="str">
        <f t="shared" si="1"/>
        <v/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19</v>
      </c>
      <c r="E17" s="4">
        <f t="shared" si="2"/>
        <v>19</v>
      </c>
      <c r="F17" s="5" t="str">
        <f t="shared" si="0"/>
        <v>Boa</v>
      </c>
      <c r="G17" s="3" t="s">
        <v>53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15</v>
      </c>
      <c r="E18" s="4">
        <f t="shared" si="2"/>
        <v>15</v>
      </c>
      <c r="F18" s="5" t="str">
        <f t="shared" si="0"/>
        <v>Boa</v>
      </c>
      <c r="G18" s="3" t="s">
        <v>53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13</v>
      </c>
      <c r="E19" s="4">
        <f t="shared" si="2"/>
        <v>13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21</v>
      </c>
      <c r="E20" s="4">
        <f t="shared" si="2"/>
        <v>21</v>
      </c>
      <c r="F20" s="5" t="str">
        <f t="shared" si="0"/>
        <v>Boa</v>
      </c>
      <c r="G20" s="3" t="s">
        <v>53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>
        <v>31</v>
      </c>
      <c r="E21" s="4">
        <f t="shared" si="2"/>
        <v>31</v>
      </c>
      <c r="F21" s="5" t="str">
        <f t="shared" si="0"/>
        <v>Boa</v>
      </c>
      <c r="G21" s="3" t="s">
        <v>53</v>
      </c>
      <c r="H21" s="3" t="str">
        <f t="shared" si="1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70</v>
      </c>
      <c r="E22" s="4">
        <f t="shared" si="2"/>
        <v>70</v>
      </c>
      <c r="F22" s="5" t="str">
        <f t="shared" si="0"/>
        <v>Moderada</v>
      </c>
      <c r="G22" s="3" t="s">
        <v>73</v>
      </c>
      <c r="H22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29</v>
      </c>
      <c r="E23" s="4">
        <f t="shared" si="2"/>
        <v>29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23</v>
      </c>
      <c r="E24" s="4">
        <f t="shared" si="2"/>
        <v>23</v>
      </c>
      <c r="F24" s="5" t="str">
        <f t="shared" si="0"/>
        <v>Boa</v>
      </c>
      <c r="G24" s="3" t="s">
        <v>53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37</v>
      </c>
      <c r="E25" s="4">
        <f t="shared" si="2"/>
        <v>37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27</v>
      </c>
      <c r="E26" s="4">
        <f t="shared" si="2"/>
        <v>27</v>
      </c>
      <c r="F26" s="5" t="str">
        <f t="shared" si="0"/>
        <v>Boa</v>
      </c>
      <c r="G26" s="3" t="s">
        <v>53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28</v>
      </c>
      <c r="E27" s="4">
        <f t="shared" si="2"/>
        <v>28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27</v>
      </c>
      <c r="E28" s="4">
        <f t="shared" si="2"/>
        <v>27</v>
      </c>
      <c r="F28" s="5" t="str">
        <f t="shared" si="0"/>
        <v>Boa</v>
      </c>
      <c r="G28" s="3" t="s">
        <v>53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22</v>
      </c>
      <c r="E29" s="4">
        <f t="shared" si="2"/>
        <v>22</v>
      </c>
      <c r="F29" s="5" t="str">
        <f t="shared" si="0"/>
        <v>Boa</v>
      </c>
      <c r="G29" s="3" t="s">
        <v>73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25</v>
      </c>
      <c r="E30" s="4">
        <f t="shared" si="2"/>
        <v>25</v>
      </c>
      <c r="F30" s="5" t="str">
        <f t="shared" si="0"/>
        <v>Boa</v>
      </c>
      <c r="G30" s="3" t="s">
        <v>73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19</v>
      </c>
      <c r="E31" s="4">
        <f t="shared" si="2"/>
        <v>19</v>
      </c>
      <c r="F31" s="5" t="str">
        <f t="shared" si="0"/>
        <v>Boa</v>
      </c>
      <c r="G31" s="3" t="s">
        <v>53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25</v>
      </c>
      <c r="E32" s="4">
        <f t="shared" si="2"/>
        <v>25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19</v>
      </c>
      <c r="E33" s="4">
        <f t="shared" si="2"/>
        <v>19</v>
      </c>
      <c r="F33" s="5" t="str">
        <f t="shared" si="0"/>
        <v>Boa</v>
      </c>
      <c r="G33" s="3" t="s">
        <v>53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15</v>
      </c>
      <c r="E34" s="4">
        <f t="shared" si="2"/>
        <v>15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14</v>
      </c>
      <c r="E35" s="4">
        <f t="shared" si="2"/>
        <v>14</v>
      </c>
      <c r="F35" s="5" t="str">
        <f t="shared" si="0"/>
        <v>Boa</v>
      </c>
      <c r="G35" s="3" t="s">
        <v>70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16</v>
      </c>
      <c r="E36" s="4">
        <f t="shared" si="2"/>
        <v>16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13</v>
      </c>
      <c r="E37" s="4">
        <f t="shared" si="2"/>
        <v>13</v>
      </c>
      <c r="F37" s="5" t="str">
        <f t="shared" si="0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46" t="s">
        <v>21</v>
      </c>
      <c r="B39" s="3" t="s">
        <v>22</v>
      </c>
      <c r="C39" s="3" t="s">
        <v>89</v>
      </c>
      <c r="D39" s="5">
        <v>15</v>
      </c>
      <c r="E39" s="4">
        <f t="shared" si="2"/>
        <v>15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22</v>
      </c>
      <c r="E40" s="4">
        <f t="shared" si="2"/>
        <v>22</v>
      </c>
      <c r="F40" s="5" t="str">
        <f t="shared" si="0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19</v>
      </c>
      <c r="E41" s="4">
        <f t="shared" si="2"/>
        <v>19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45" t="s">
        <v>92</v>
      </c>
      <c r="D42" s="5">
        <v>11</v>
      </c>
      <c r="E42" s="4">
        <f t="shared" si="2"/>
        <v>11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45" t="s">
        <v>93</v>
      </c>
      <c r="D43" s="5">
        <v>20</v>
      </c>
      <c r="E43" s="4">
        <f t="shared" si="2"/>
        <v>20</v>
      </c>
      <c r="F43" s="5" t="str">
        <f t="shared" si="0"/>
        <v>Boa</v>
      </c>
      <c r="G43" s="3" t="s">
        <v>53</v>
      </c>
      <c r="H43" s="3" t="str">
        <f t="shared" si="3"/>
        <v>-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45" t="s">
        <v>94</v>
      </c>
      <c r="D44" s="5">
        <v>18</v>
      </c>
      <c r="E44" s="4">
        <f>IF(D44="","N/D",D44)</f>
        <v>18</v>
      </c>
      <c r="F44" s="5" t="str">
        <f t="shared" si="0"/>
        <v>Boa</v>
      </c>
      <c r="G44" s="3" t="s">
        <v>53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48</v>
      </c>
      <c r="E45" s="4">
        <f t="shared" si="2"/>
        <v>48</v>
      </c>
      <c r="F45" s="5" t="str">
        <f t="shared" si="0"/>
        <v>Moderada</v>
      </c>
      <c r="G45" s="3" t="s">
        <v>53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20</v>
      </c>
      <c r="E47" s="4">
        <f t="shared" si="2"/>
        <v>20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56</v>
      </c>
      <c r="E48" s="4">
        <f t="shared" si="2"/>
        <v>56</v>
      </c>
      <c r="F48" s="5" t="str">
        <f t="shared" si="0"/>
        <v>Moderada</v>
      </c>
      <c r="G48" s="3" t="s">
        <v>53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/>
      <c r="E49" s="4" t="str">
        <f t="shared" si="2"/>
        <v>N/D</v>
      </c>
      <c r="F49" s="5" t="str">
        <f t="shared" si="0"/>
        <v/>
      </c>
      <c r="G49" s="3"/>
      <c r="H49" s="3" t="str">
        <f t="shared" si="3"/>
        <v/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29</v>
      </c>
      <c r="E51" s="4">
        <f t="shared" si="2"/>
        <v>29</v>
      </c>
      <c r="F51" s="5" t="str">
        <f t="shared" si="0"/>
        <v>Boa</v>
      </c>
      <c r="G51" s="3" t="s">
        <v>53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22</v>
      </c>
      <c r="E52" s="4">
        <f t="shared" si="2"/>
        <v>22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39</v>
      </c>
      <c r="E53" s="4">
        <f t="shared" si="2"/>
        <v>39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34</v>
      </c>
      <c r="E54" s="4">
        <f t="shared" si="2"/>
        <v>34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44"/>
      <c r="C59" s="44"/>
      <c r="D59" s="44"/>
      <c r="E59" s="44"/>
      <c r="F59" s="44"/>
      <c r="G59" s="44"/>
      <c r="H59" s="44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+BMkOxgNrgC7uXnH64UzNfPvT+V4NsqaIwUsFW+h1tXVXlDpvaqzuj6sx+s7OnED3u4cNAbzU+qDdjg3lGiI2Q==" saltValue="XqG92lgQu/B90xGDfDE4Qw==" spinCount="100000" sheet="1" objects="1" scenarios="1"/>
  <mergeCells count="43"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27:A28"/>
    <mergeCell ref="B27:B28"/>
    <mergeCell ref="A29:A32"/>
    <mergeCell ref="B29:B32"/>
    <mergeCell ref="A33:A36"/>
    <mergeCell ref="B33:B36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">
    <cfRule type="containsText" dxfId="107" priority="6" operator="containsText" text="N/D">
      <formula>NOT(ISERROR(SEARCH("N/D",E4)))</formula>
    </cfRule>
  </conditionalFormatting>
  <conditionalFormatting sqref="E4:E46">
    <cfRule type="cellIs" dxfId="106" priority="5" operator="between">
      <formula>0</formula>
      <formula>40</formula>
    </cfRule>
  </conditionalFormatting>
  <conditionalFormatting sqref="E4:E54">
    <cfRule type="cellIs" dxfId="105" priority="1" operator="between">
      <formula>201</formula>
      <formula>10000</formula>
    </cfRule>
    <cfRule type="cellIs" dxfId="104" priority="2" operator="between">
      <formula>121</formula>
      <formula>200</formula>
    </cfRule>
    <cfRule type="cellIs" dxfId="103" priority="3" operator="between">
      <formula>81</formula>
      <formula>120</formula>
    </cfRule>
    <cfRule type="cellIs" dxfId="102" priority="4" operator="between">
      <formula>41</formula>
      <formula>80</formula>
    </cfRule>
  </conditionalFormatting>
  <conditionalFormatting sqref="E28:E46">
    <cfRule type="containsText" dxfId="101" priority="7" operator="containsText" text="N/D">
      <formula>NOT(ISERROR(SEARCH("N/D",E28)))</formula>
    </cfRule>
  </conditionalFormatting>
  <conditionalFormatting sqref="E47:E54">
    <cfRule type="cellIs" dxfId="100" priority="8" operator="between">
      <formula>0</formula>
      <formula>40</formula>
    </cfRule>
    <cfRule type="containsText" dxfId="99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:AJ163"/>
  <sheetViews>
    <sheetView zoomScale="90" zoomScaleNormal="90" workbookViewId="0">
      <selection activeCell="G4" sqref="G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47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9</v>
      </c>
      <c r="E7" s="4">
        <f t="shared" si="2"/>
        <v>9</v>
      </c>
      <c r="F7" s="5" t="str">
        <f t="shared" si="0"/>
        <v>Boa</v>
      </c>
      <c r="G7" s="3" t="s">
        <v>70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27</v>
      </c>
      <c r="E8" s="4">
        <f t="shared" si="2"/>
        <v>27</v>
      </c>
      <c r="F8" s="5" t="str">
        <f t="shared" si="0"/>
        <v>Boa</v>
      </c>
      <c r="G8" s="3" t="s">
        <v>53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47" t="s">
        <v>58</v>
      </c>
      <c r="D9" s="5"/>
      <c r="E9" s="4" t="str">
        <f t="shared" si="2"/>
        <v>N/D</v>
      </c>
      <c r="F9" s="5" t="str">
        <f t="shared" si="0"/>
        <v/>
      </c>
      <c r="G9" s="3"/>
      <c r="H9" s="3" t="str">
        <f t="shared" si="1"/>
        <v/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30</v>
      </c>
      <c r="E10" s="4">
        <f t="shared" si="2"/>
        <v>30</v>
      </c>
      <c r="F10" s="5" t="str">
        <f t="shared" si="0"/>
        <v>Boa</v>
      </c>
      <c r="G10" s="3" t="s">
        <v>53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27</v>
      </c>
      <c r="E11" s="4">
        <f t="shared" si="2"/>
        <v>27</v>
      </c>
      <c r="F11" s="5" t="str">
        <f t="shared" si="0"/>
        <v>Boa</v>
      </c>
      <c r="G11" s="3" t="s">
        <v>70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38</v>
      </c>
      <c r="E12" s="4">
        <f t="shared" si="2"/>
        <v>38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40</v>
      </c>
      <c r="E13" s="4">
        <f t="shared" si="2"/>
        <v>40</v>
      </c>
      <c r="F13" s="5" t="str">
        <f t="shared" si="0"/>
        <v>Boa</v>
      </c>
      <c r="G13" s="3" t="s">
        <v>106</v>
      </c>
      <c r="H13" s="3" t="str">
        <f t="shared" si="1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>
        <v>16</v>
      </c>
      <c r="E14" s="4">
        <f t="shared" si="2"/>
        <v>16</v>
      </c>
      <c r="F14" s="5" t="str">
        <f t="shared" si="0"/>
        <v>Boa</v>
      </c>
      <c r="G14" s="3" t="s">
        <v>70</v>
      </c>
      <c r="H14" s="3" t="str">
        <f t="shared" si="1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24</v>
      </c>
      <c r="E15" s="4">
        <f t="shared" si="2"/>
        <v>24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22</v>
      </c>
      <c r="E16" s="4">
        <f t="shared" si="2"/>
        <v>22</v>
      </c>
      <c r="F16" s="5" t="str">
        <f t="shared" si="0"/>
        <v>Boa</v>
      </c>
      <c r="G16" s="3" t="s">
        <v>53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19</v>
      </c>
      <c r="E17" s="4">
        <f t="shared" si="2"/>
        <v>19</v>
      </c>
      <c r="F17" s="5" t="str">
        <f t="shared" si="0"/>
        <v>Boa</v>
      </c>
      <c r="G17" s="3" t="s">
        <v>53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16</v>
      </c>
      <c r="E18" s="4">
        <f t="shared" si="2"/>
        <v>16</v>
      </c>
      <c r="F18" s="5" t="str">
        <f t="shared" si="0"/>
        <v>Boa</v>
      </c>
      <c r="G18" s="3" t="s">
        <v>70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17</v>
      </c>
      <c r="E19" s="4">
        <f t="shared" si="2"/>
        <v>17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23</v>
      </c>
      <c r="E20" s="4">
        <f t="shared" si="2"/>
        <v>23</v>
      </c>
      <c r="F20" s="5" t="str">
        <f t="shared" si="0"/>
        <v>Boa</v>
      </c>
      <c r="G20" s="3" t="s">
        <v>53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>
        <v>33</v>
      </c>
      <c r="E21" s="4">
        <f t="shared" si="2"/>
        <v>33</v>
      </c>
      <c r="F21" s="5" t="str">
        <f t="shared" si="0"/>
        <v>Boa</v>
      </c>
      <c r="G21" s="3" t="s">
        <v>53</v>
      </c>
      <c r="H21" s="3" t="str">
        <f t="shared" si="1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31</v>
      </c>
      <c r="E22" s="4">
        <f t="shared" si="2"/>
        <v>31</v>
      </c>
      <c r="F22" s="5" t="str">
        <f t="shared" si="0"/>
        <v>Boa</v>
      </c>
      <c r="G22" s="3" t="s">
        <v>73</v>
      </c>
      <c r="H22" s="3" t="str">
        <f t="shared" si="1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27</v>
      </c>
      <c r="E23" s="4">
        <f t="shared" si="2"/>
        <v>27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17</v>
      </c>
      <c r="E24" s="4">
        <f t="shared" si="2"/>
        <v>17</v>
      </c>
      <c r="F24" s="5" t="str">
        <f t="shared" si="0"/>
        <v>Boa</v>
      </c>
      <c r="G24" s="3" t="s">
        <v>70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38</v>
      </c>
      <c r="E25" s="4">
        <f t="shared" si="2"/>
        <v>38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24</v>
      </c>
      <c r="E26" s="4">
        <f t="shared" si="2"/>
        <v>24</v>
      </c>
      <c r="F26" s="5" t="str">
        <f t="shared" si="0"/>
        <v>Boa</v>
      </c>
      <c r="G26" s="3" t="s">
        <v>53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28</v>
      </c>
      <c r="E27" s="4">
        <f t="shared" si="2"/>
        <v>28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36</v>
      </c>
      <c r="E28" s="4">
        <f t="shared" si="2"/>
        <v>36</v>
      </c>
      <c r="F28" s="5" t="str">
        <f t="shared" si="0"/>
        <v>Boa</v>
      </c>
      <c r="G28" s="3" t="s">
        <v>53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35</v>
      </c>
      <c r="E29" s="4">
        <f t="shared" si="2"/>
        <v>35</v>
      </c>
      <c r="F29" s="5" t="str">
        <f t="shared" si="0"/>
        <v>Boa</v>
      </c>
      <c r="G29" s="3" t="s">
        <v>73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35</v>
      </c>
      <c r="E30" s="4">
        <f t="shared" si="2"/>
        <v>35</v>
      </c>
      <c r="F30" s="5" t="str">
        <f t="shared" si="0"/>
        <v>Boa</v>
      </c>
      <c r="G30" s="3" t="s">
        <v>73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17</v>
      </c>
      <c r="E31" s="4">
        <f t="shared" si="2"/>
        <v>17</v>
      </c>
      <c r="F31" s="5" t="str">
        <f t="shared" si="0"/>
        <v>Boa</v>
      </c>
      <c r="G31" s="3" t="s">
        <v>53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33</v>
      </c>
      <c r="E32" s="4">
        <f t="shared" si="2"/>
        <v>33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26</v>
      </c>
      <c r="E33" s="4">
        <f t="shared" si="2"/>
        <v>26</v>
      </c>
      <c r="F33" s="5" t="str">
        <f t="shared" si="0"/>
        <v>Boa</v>
      </c>
      <c r="G33" s="3" t="s">
        <v>53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19</v>
      </c>
      <c r="E34" s="4">
        <f t="shared" si="2"/>
        <v>19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20</v>
      </c>
      <c r="E35" s="4">
        <f t="shared" si="2"/>
        <v>20</v>
      </c>
      <c r="F35" s="5" t="str">
        <f t="shared" si="0"/>
        <v>Boa</v>
      </c>
      <c r="G35" s="3" t="s">
        <v>70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19</v>
      </c>
      <c r="E36" s="4">
        <f t="shared" si="2"/>
        <v>19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17</v>
      </c>
      <c r="E37" s="4">
        <f t="shared" si="2"/>
        <v>17</v>
      </c>
      <c r="F37" s="5" t="str">
        <f t="shared" si="0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48" t="s">
        <v>21</v>
      </c>
      <c r="B39" s="3" t="s">
        <v>22</v>
      </c>
      <c r="C39" s="3" t="s">
        <v>89</v>
      </c>
      <c r="D39" s="5">
        <v>21</v>
      </c>
      <c r="E39" s="4">
        <f t="shared" si="2"/>
        <v>21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28</v>
      </c>
      <c r="E40" s="4">
        <f t="shared" si="2"/>
        <v>28</v>
      </c>
      <c r="F40" s="5" t="str">
        <f t="shared" si="0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27</v>
      </c>
      <c r="E41" s="4">
        <f t="shared" si="2"/>
        <v>27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47" t="s">
        <v>92</v>
      </c>
      <c r="D42" s="5"/>
      <c r="E42" s="4" t="str">
        <f t="shared" si="2"/>
        <v>N/D</v>
      </c>
      <c r="F42" s="5" t="str">
        <f t="shared" si="0"/>
        <v/>
      </c>
      <c r="G42" s="3"/>
      <c r="H42" s="3" t="str">
        <f t="shared" si="3"/>
        <v/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47" t="s">
        <v>93</v>
      </c>
      <c r="D43" s="5">
        <v>18</v>
      </c>
      <c r="E43" s="4">
        <f t="shared" si="2"/>
        <v>18</v>
      </c>
      <c r="F43" s="5" t="str">
        <f t="shared" si="0"/>
        <v>Boa</v>
      </c>
      <c r="G43" s="3" t="s">
        <v>53</v>
      </c>
      <c r="H43" s="3" t="str">
        <f t="shared" si="3"/>
        <v>-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47" t="s">
        <v>94</v>
      </c>
      <c r="D44" s="5">
        <v>19</v>
      </c>
      <c r="E44" s="4">
        <f>IF(D44="","N/D",D44)</f>
        <v>19</v>
      </c>
      <c r="F44" s="5" t="str">
        <f t="shared" si="0"/>
        <v>Boa</v>
      </c>
      <c r="G44" s="3" t="s">
        <v>70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60</v>
      </c>
      <c r="E45" s="4">
        <f t="shared" si="2"/>
        <v>60</v>
      </c>
      <c r="F45" s="5" t="str">
        <f t="shared" si="0"/>
        <v>Moderada</v>
      </c>
      <c r="G45" s="3" t="s">
        <v>53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23</v>
      </c>
      <c r="E47" s="4">
        <f t="shared" si="2"/>
        <v>23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55</v>
      </c>
      <c r="E48" s="4">
        <f t="shared" si="2"/>
        <v>55</v>
      </c>
      <c r="F48" s="5" t="str">
        <f t="shared" si="0"/>
        <v>Moderada</v>
      </c>
      <c r="G48" s="3" t="s">
        <v>53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>
        <v>29</v>
      </c>
      <c r="E49" s="4">
        <f t="shared" si="2"/>
        <v>29</v>
      </c>
      <c r="F49" s="5" t="str">
        <f t="shared" si="0"/>
        <v>Boa</v>
      </c>
      <c r="G49" s="3" t="s">
        <v>70</v>
      </c>
      <c r="H49" s="3" t="str">
        <f t="shared" si="3"/>
        <v>-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35</v>
      </c>
      <c r="E51" s="4">
        <f t="shared" si="2"/>
        <v>35</v>
      </c>
      <c r="F51" s="5" t="str">
        <f t="shared" si="0"/>
        <v>Boa</v>
      </c>
      <c r="G51" s="3" t="s">
        <v>73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/>
      <c r="E52" s="4" t="str">
        <f t="shared" si="2"/>
        <v>N/D</v>
      </c>
      <c r="F52" s="5" t="str">
        <f t="shared" si="0"/>
        <v/>
      </c>
      <c r="G52" s="3"/>
      <c r="H52" s="3" t="str">
        <f t="shared" si="3"/>
        <v/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28</v>
      </c>
      <c r="E53" s="4">
        <f t="shared" si="2"/>
        <v>28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28</v>
      </c>
      <c r="E54" s="4">
        <f t="shared" si="2"/>
        <v>28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49"/>
      <c r="C59" s="49"/>
      <c r="D59" s="49"/>
      <c r="E59" s="49"/>
      <c r="F59" s="49"/>
      <c r="G59" s="49"/>
      <c r="H59" s="49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o7lfZiFTN2Ennh8tWk3/raYj1RvID+PXFTSLdUCjG8FMuRO3Bjg+/Sh8ZF7xQx1vfTVbJ8/R9uQqpEaENxPJIw==" saltValue="TLpa5Ktyq7s4pxorN8/PSA==" spinCount="100000" sheet="1" objects="1" scenarios="1"/>
  <mergeCells count="43">
    <mergeCell ref="A11:A13"/>
    <mergeCell ref="B11:B13"/>
    <mergeCell ref="A1:H2"/>
    <mergeCell ref="A4:A7"/>
    <mergeCell ref="B5:B7"/>
    <mergeCell ref="A8:A10"/>
    <mergeCell ref="B8:B10"/>
    <mergeCell ref="A14:A16"/>
    <mergeCell ref="B14:B16"/>
    <mergeCell ref="A17:A19"/>
    <mergeCell ref="B17:B19"/>
    <mergeCell ref="A20:A25"/>
    <mergeCell ref="B20:B25"/>
    <mergeCell ref="A27:A28"/>
    <mergeCell ref="B27:B28"/>
    <mergeCell ref="A29:A32"/>
    <mergeCell ref="B29:B32"/>
    <mergeCell ref="A33:A36"/>
    <mergeCell ref="B33:B36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</mergeCells>
  <conditionalFormatting sqref="E4:E27">
    <cfRule type="containsText" dxfId="98" priority="6" operator="containsText" text="N/D">
      <formula>NOT(ISERROR(SEARCH("N/D",E4)))</formula>
    </cfRule>
  </conditionalFormatting>
  <conditionalFormatting sqref="E4:E46">
    <cfRule type="cellIs" dxfId="97" priority="5" operator="between">
      <formula>0</formula>
      <formula>40</formula>
    </cfRule>
  </conditionalFormatting>
  <conditionalFormatting sqref="E4:E54">
    <cfRule type="cellIs" dxfId="96" priority="1" operator="between">
      <formula>201</formula>
      <formula>10000</formula>
    </cfRule>
    <cfRule type="cellIs" dxfId="95" priority="2" operator="between">
      <formula>121</formula>
      <formula>200</formula>
    </cfRule>
    <cfRule type="cellIs" dxfId="94" priority="3" operator="between">
      <formula>81</formula>
      <formula>120</formula>
    </cfRule>
    <cfRule type="cellIs" dxfId="93" priority="4" operator="between">
      <formula>41</formula>
      <formula>80</formula>
    </cfRule>
  </conditionalFormatting>
  <conditionalFormatting sqref="E28:E46">
    <cfRule type="containsText" dxfId="92" priority="7" operator="containsText" text="N/D">
      <formula>NOT(ISERROR(SEARCH("N/D",E28)))</formula>
    </cfRule>
  </conditionalFormatting>
  <conditionalFormatting sqref="E47:E54">
    <cfRule type="cellIs" dxfId="91" priority="8" operator="between">
      <formula>0</formula>
      <formula>40</formula>
    </cfRule>
    <cfRule type="containsText" dxfId="90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2"/>
  <dimension ref="A1:AJ160"/>
  <sheetViews>
    <sheetView zoomScale="90" zoomScaleNormal="90" workbookViewId="0">
      <selection activeCell="G5" sqref="G5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52" t="s">
        <v>7</v>
      </c>
      <c r="B4" s="52"/>
      <c r="C4" s="3" t="s">
        <v>56</v>
      </c>
      <c r="D4" s="5">
        <v>11</v>
      </c>
      <c r="E4" s="4">
        <f t="shared" ref="E4:E51" si="0">IF(D4="","N/D",D4)</f>
        <v>11</v>
      </c>
      <c r="F4" s="5" t="str">
        <f t="shared" ref="F4:F51" si="1">IF(D4="","",IF(D4&lt;=40,$A$58,IF(D4&lt;=80,$A$59,IF(D4&lt;=120,$A$60, IF(D4&lt;=200,$A$61,$A$62)))))</f>
        <v>Boa</v>
      </c>
      <c r="G4" s="3" t="s">
        <v>70</v>
      </c>
      <c r="H4" s="3" t="str">
        <f t="shared" ref="H4:H26" si="2">IF(D4="","",IF(D4&lt;=40,$C$58,IF(D4&lt;=80,$C$59,IF(D4&lt;=120,$C$60,IF(D4&lt;=200,$C$61,IF(D4&gt;200,$C$62,))))))</f>
        <v>-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5" t="s">
        <v>8</v>
      </c>
      <c r="B5" s="65" t="s">
        <v>9</v>
      </c>
      <c r="C5" s="3" t="s">
        <v>57</v>
      </c>
      <c r="D5" s="5">
        <v>30</v>
      </c>
      <c r="E5" s="4">
        <f t="shared" si="0"/>
        <v>30</v>
      </c>
      <c r="F5" s="5" t="str">
        <f t="shared" si="1"/>
        <v>Boa</v>
      </c>
      <c r="G5" s="3" t="s">
        <v>73</v>
      </c>
      <c r="H5" s="3" t="str">
        <f t="shared" si="2"/>
        <v>-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51" t="s">
        <v>58</v>
      </c>
      <c r="D6" s="5"/>
      <c r="E6" s="4" t="str">
        <f t="shared" si="0"/>
        <v>N/D</v>
      </c>
      <c r="F6" s="5" t="str">
        <f t="shared" si="1"/>
        <v/>
      </c>
      <c r="G6" s="3"/>
      <c r="H6" s="3" t="str">
        <f t="shared" si="2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59</v>
      </c>
      <c r="D7" s="5">
        <v>35</v>
      </c>
      <c r="E7" s="4">
        <f t="shared" si="0"/>
        <v>35</v>
      </c>
      <c r="F7" s="5" t="str">
        <f t="shared" si="1"/>
        <v>Boa</v>
      </c>
      <c r="G7" s="3" t="s">
        <v>73</v>
      </c>
      <c r="H7" s="3" t="str">
        <f t="shared" si="2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ht="75" customHeight="1" x14ac:dyDescent="0.25">
      <c r="A8" s="65" t="s">
        <v>8</v>
      </c>
      <c r="B8" s="68" t="s">
        <v>10</v>
      </c>
      <c r="C8" s="3" t="s">
        <v>60</v>
      </c>
      <c r="D8" s="5">
        <v>40</v>
      </c>
      <c r="E8" s="4">
        <f t="shared" si="0"/>
        <v>40</v>
      </c>
      <c r="F8" s="5" t="str">
        <f t="shared" si="1"/>
        <v>Boa</v>
      </c>
      <c r="G8" s="3" t="s">
        <v>70</v>
      </c>
      <c r="H8" s="3" t="str">
        <f t="shared" si="2"/>
        <v>-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s="18" customFormat="1" ht="78" customHeight="1" x14ac:dyDescent="0.2">
      <c r="A9" s="66"/>
      <c r="B9" s="69"/>
      <c r="C9" s="3" t="s">
        <v>61</v>
      </c>
      <c r="D9" s="5">
        <v>41</v>
      </c>
      <c r="E9" s="4">
        <f t="shared" si="0"/>
        <v>41</v>
      </c>
      <c r="F9" s="5" t="str">
        <f t="shared" si="1"/>
        <v>Moderada</v>
      </c>
      <c r="G9" s="3" t="s">
        <v>53</v>
      </c>
      <c r="H9" s="3" t="str">
        <f t="shared" si="2"/>
        <v>Pessoas de grupos sensíveis (crianças, idosos e pessoas com doenças respiratórias e cardíacas) podem apresentar sintomas como tosse seca e cansaço. A população em geral não é afetada.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70"/>
      <c r="C10" s="3" t="s">
        <v>62</v>
      </c>
      <c r="D10" s="5">
        <v>40</v>
      </c>
      <c r="E10" s="4">
        <f t="shared" si="0"/>
        <v>40</v>
      </c>
      <c r="F10" s="5" t="str">
        <f t="shared" si="1"/>
        <v>Boa</v>
      </c>
      <c r="G10" s="3" t="s">
        <v>106</v>
      </c>
      <c r="H10" s="3" t="str">
        <f t="shared" si="2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s="18" customFormat="1" ht="75" customHeight="1" x14ac:dyDescent="0.2">
      <c r="A11" s="65" t="s">
        <v>8</v>
      </c>
      <c r="B11" s="65" t="s">
        <v>11</v>
      </c>
      <c r="C11" s="3" t="s">
        <v>63</v>
      </c>
      <c r="D11" s="5">
        <v>14</v>
      </c>
      <c r="E11" s="4">
        <f t="shared" si="0"/>
        <v>14</v>
      </c>
      <c r="F11" s="5" t="str">
        <f t="shared" si="1"/>
        <v>Boa</v>
      </c>
      <c r="G11" s="3" t="s">
        <v>53</v>
      </c>
      <c r="H11" s="3" t="str">
        <f t="shared" si="2"/>
        <v>-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6" s="18" customFormat="1" ht="75" customHeight="1" x14ac:dyDescent="0.2">
      <c r="A12" s="66"/>
      <c r="B12" s="66"/>
      <c r="C12" s="3" t="s">
        <v>64</v>
      </c>
      <c r="D12" s="5">
        <v>21</v>
      </c>
      <c r="E12" s="4">
        <f t="shared" si="0"/>
        <v>21</v>
      </c>
      <c r="F12" s="5" t="str">
        <f t="shared" si="1"/>
        <v>Boa</v>
      </c>
      <c r="G12" s="3" t="s">
        <v>53</v>
      </c>
      <c r="H12" s="3" t="str">
        <f t="shared" si="2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67"/>
      <c r="C13" s="3" t="s">
        <v>65</v>
      </c>
      <c r="D13" s="5">
        <v>0</v>
      </c>
      <c r="E13" s="4">
        <f t="shared" si="0"/>
        <v>0</v>
      </c>
      <c r="F13" s="5" t="str">
        <f t="shared" si="1"/>
        <v>Boa</v>
      </c>
      <c r="G13" s="3" t="s">
        <v>107</v>
      </c>
      <c r="H13" s="3" t="str">
        <f t="shared" si="2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12</v>
      </c>
      <c r="B14" s="65" t="s">
        <v>13</v>
      </c>
      <c r="C14" s="3" t="s">
        <v>66</v>
      </c>
      <c r="D14" s="5">
        <v>24</v>
      </c>
      <c r="E14" s="4">
        <f t="shared" si="0"/>
        <v>24</v>
      </c>
      <c r="F14" s="5" t="str">
        <f t="shared" si="1"/>
        <v>Boa</v>
      </c>
      <c r="G14" s="3" t="s">
        <v>73</v>
      </c>
      <c r="H14" s="3" t="str">
        <f t="shared" si="2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67</v>
      </c>
      <c r="D15" s="5">
        <v>33</v>
      </c>
      <c r="E15" s="4">
        <f t="shared" si="0"/>
        <v>33</v>
      </c>
      <c r="F15" s="5" t="str">
        <f t="shared" si="1"/>
        <v>Boa</v>
      </c>
      <c r="G15" s="3" t="s">
        <v>70</v>
      </c>
      <c r="H15" s="3" t="str">
        <f t="shared" si="2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68</v>
      </c>
      <c r="D16" s="5">
        <v>12</v>
      </c>
      <c r="E16" s="4">
        <f t="shared" si="0"/>
        <v>12</v>
      </c>
      <c r="F16" s="5" t="str">
        <f t="shared" si="1"/>
        <v>Boa</v>
      </c>
      <c r="G16" s="3" t="s">
        <v>53</v>
      </c>
      <c r="H16" s="3" t="str">
        <f t="shared" si="2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8</v>
      </c>
      <c r="B17" s="65" t="s">
        <v>14</v>
      </c>
      <c r="C17" s="3" t="s">
        <v>69</v>
      </c>
      <c r="D17" s="5">
        <v>24</v>
      </c>
      <c r="E17" s="4">
        <f t="shared" si="0"/>
        <v>24</v>
      </c>
      <c r="F17" s="5" t="str">
        <f t="shared" si="1"/>
        <v>Boa</v>
      </c>
      <c r="G17" s="3" t="s">
        <v>53</v>
      </c>
      <c r="H17" s="3" t="str">
        <f t="shared" si="2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71</v>
      </c>
      <c r="D18" s="5">
        <v>44</v>
      </c>
      <c r="E18" s="4">
        <f t="shared" si="0"/>
        <v>44</v>
      </c>
      <c r="F18" s="5" t="str">
        <f t="shared" si="1"/>
        <v>Moderada</v>
      </c>
      <c r="G18" s="3" t="s">
        <v>53</v>
      </c>
      <c r="H18" s="3" t="str">
        <f t="shared" si="2"/>
        <v>Pessoas de grupos sensíveis (crianças, idosos e pessoas com doenças respiratórias e cardíacas) podem apresentar sintomas como tosse seca e cansaço. A população em geral não é afetada.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6"/>
      <c r="B19" s="66"/>
      <c r="C19" s="3" t="s">
        <v>72</v>
      </c>
      <c r="D19" s="5">
        <v>40</v>
      </c>
      <c r="E19" s="4">
        <f t="shared" si="0"/>
        <v>40</v>
      </c>
      <c r="F19" s="5" t="str">
        <f t="shared" si="1"/>
        <v>Boa</v>
      </c>
      <c r="G19" s="3" t="s">
        <v>73</v>
      </c>
      <c r="H19" s="3" t="str">
        <f t="shared" si="2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6"/>
      <c r="B20" s="66"/>
      <c r="C20" s="3" t="s">
        <v>74</v>
      </c>
      <c r="D20" s="5">
        <v>27</v>
      </c>
      <c r="E20" s="4">
        <f t="shared" si="0"/>
        <v>27</v>
      </c>
      <c r="F20" s="5" t="str">
        <f t="shared" si="1"/>
        <v>Boa</v>
      </c>
      <c r="G20" s="3" t="s">
        <v>53</v>
      </c>
      <c r="H20" s="3" t="str">
        <f t="shared" si="2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75</v>
      </c>
      <c r="D21" s="5"/>
      <c r="E21" s="4" t="str">
        <f t="shared" si="0"/>
        <v>N/D</v>
      </c>
      <c r="F21" s="5" t="str">
        <f t="shared" si="1"/>
        <v/>
      </c>
      <c r="G21" s="3"/>
      <c r="H21" s="3" t="str">
        <f t="shared" si="2"/>
        <v/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7"/>
      <c r="B22" s="67"/>
      <c r="C22" s="3" t="s">
        <v>76</v>
      </c>
      <c r="D22" s="5">
        <v>35</v>
      </c>
      <c r="E22" s="4">
        <f t="shared" si="0"/>
        <v>35</v>
      </c>
      <c r="F22" s="5" t="str">
        <f t="shared" si="1"/>
        <v>Boa</v>
      </c>
      <c r="G22" s="3" t="s">
        <v>53</v>
      </c>
      <c r="H22" s="3" t="str">
        <f t="shared" si="2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5" t="s">
        <v>15</v>
      </c>
      <c r="B23" s="3" t="s">
        <v>16</v>
      </c>
      <c r="C23" s="3" t="s">
        <v>77</v>
      </c>
      <c r="D23" s="5">
        <v>26</v>
      </c>
      <c r="E23" s="4">
        <f t="shared" si="0"/>
        <v>26</v>
      </c>
      <c r="F23" s="5" t="str">
        <f t="shared" si="1"/>
        <v>Boa</v>
      </c>
      <c r="G23" s="3" t="s">
        <v>53</v>
      </c>
      <c r="H23" s="3" t="str">
        <f t="shared" si="2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5" t="s">
        <v>8</v>
      </c>
      <c r="B24" s="68" t="s">
        <v>17</v>
      </c>
      <c r="C24" s="3" t="s">
        <v>78</v>
      </c>
      <c r="D24" s="5">
        <v>36</v>
      </c>
      <c r="E24" s="4">
        <f t="shared" si="0"/>
        <v>36</v>
      </c>
      <c r="F24" s="5" t="str">
        <f t="shared" si="1"/>
        <v>Boa</v>
      </c>
      <c r="G24" s="3" t="s">
        <v>73</v>
      </c>
      <c r="H24" s="3" t="str">
        <f t="shared" si="2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70"/>
      <c r="C25" s="3" t="s">
        <v>79</v>
      </c>
      <c r="D25" s="5">
        <v>38</v>
      </c>
      <c r="E25" s="4">
        <f t="shared" si="0"/>
        <v>38</v>
      </c>
      <c r="F25" s="5" t="str">
        <f t="shared" si="1"/>
        <v>Boa</v>
      </c>
      <c r="G25" s="3" t="s">
        <v>53</v>
      </c>
      <c r="H25" s="3" t="str">
        <f t="shared" si="2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68" t="s">
        <v>15</v>
      </c>
      <c r="B26" s="68" t="s">
        <v>18</v>
      </c>
      <c r="C26" s="3" t="s">
        <v>80</v>
      </c>
      <c r="D26" s="5">
        <v>31</v>
      </c>
      <c r="E26" s="4">
        <f t="shared" si="0"/>
        <v>31</v>
      </c>
      <c r="F26" s="5" t="str">
        <f t="shared" si="1"/>
        <v>Boa</v>
      </c>
      <c r="G26" s="3" t="s">
        <v>73</v>
      </c>
      <c r="H26" s="3" t="str">
        <f t="shared" si="2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9"/>
      <c r="B27" s="69"/>
      <c r="C27" s="3" t="s">
        <v>81</v>
      </c>
      <c r="D27" s="5">
        <v>36</v>
      </c>
      <c r="E27" s="4">
        <f t="shared" si="0"/>
        <v>36</v>
      </c>
      <c r="F27" s="5" t="str">
        <f t="shared" si="1"/>
        <v>Boa</v>
      </c>
      <c r="G27" s="3" t="s">
        <v>73</v>
      </c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9"/>
      <c r="B28" s="69"/>
      <c r="C28" s="3" t="s">
        <v>82</v>
      </c>
      <c r="D28" s="5">
        <v>34</v>
      </c>
      <c r="E28" s="4">
        <f t="shared" si="0"/>
        <v>34</v>
      </c>
      <c r="F28" s="5" t="str">
        <f t="shared" si="1"/>
        <v>Boa</v>
      </c>
      <c r="G28" s="3" t="s">
        <v>73</v>
      </c>
      <c r="H28" s="3" t="str">
        <f t="shared" ref="H28:H51" si="3">IF(D28="","",IF(D28&lt;=40,$C$58,IF(D28&lt;=80,$C$59,IF(D28&lt;=120,$C$60,IF(D28&lt;=200,$C$61,IF(D28&gt;200,$C$62,))))))</f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70"/>
      <c r="B29" s="70"/>
      <c r="C29" s="3" t="s">
        <v>83</v>
      </c>
      <c r="D29" s="5">
        <v>58</v>
      </c>
      <c r="E29" s="4">
        <f t="shared" si="0"/>
        <v>58</v>
      </c>
      <c r="F29" s="5" t="str">
        <f t="shared" si="1"/>
        <v>Moderada</v>
      </c>
      <c r="G29" s="3" t="s">
        <v>73</v>
      </c>
      <c r="H29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8" t="s">
        <v>15</v>
      </c>
      <c r="B30" s="68" t="s">
        <v>19</v>
      </c>
      <c r="C30" s="3" t="s">
        <v>84</v>
      </c>
      <c r="D30" s="5">
        <v>24</v>
      </c>
      <c r="E30" s="4">
        <f t="shared" si="0"/>
        <v>24</v>
      </c>
      <c r="F30" s="5" t="str">
        <f t="shared" si="1"/>
        <v>Boa</v>
      </c>
      <c r="G30" s="3" t="s">
        <v>70</v>
      </c>
      <c r="H30" s="3" t="str">
        <f t="shared" si="3"/>
        <v>-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85</v>
      </c>
      <c r="D31" s="5">
        <v>18</v>
      </c>
      <c r="E31" s="4">
        <f t="shared" si="0"/>
        <v>18</v>
      </c>
      <c r="F31" s="5" t="str">
        <f t="shared" si="1"/>
        <v>Boa</v>
      </c>
      <c r="G31" s="3" t="s">
        <v>70</v>
      </c>
      <c r="H31" s="3" t="str">
        <f t="shared" si="3"/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69"/>
      <c r="B32" s="69"/>
      <c r="C32" s="3" t="s">
        <v>86</v>
      </c>
      <c r="D32" s="5">
        <v>19</v>
      </c>
      <c r="E32" s="4">
        <f t="shared" si="0"/>
        <v>19</v>
      </c>
      <c r="F32" s="5" t="str">
        <f t="shared" si="1"/>
        <v>Boa</v>
      </c>
      <c r="G32" s="3" t="s">
        <v>70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70"/>
      <c r="B33" s="70"/>
      <c r="C33" s="3" t="s">
        <v>87</v>
      </c>
      <c r="D33" s="5">
        <v>25</v>
      </c>
      <c r="E33" s="4">
        <f t="shared" si="0"/>
        <v>25</v>
      </c>
      <c r="F33" s="5" t="str">
        <f t="shared" si="1"/>
        <v>Boa</v>
      </c>
      <c r="G33" s="3" t="s">
        <v>53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5" t="s">
        <v>8</v>
      </c>
      <c r="B34" s="65" t="s">
        <v>20</v>
      </c>
      <c r="C34" s="3" t="s">
        <v>88</v>
      </c>
      <c r="D34" s="5">
        <v>15</v>
      </c>
      <c r="E34" s="4">
        <f t="shared" si="0"/>
        <v>15</v>
      </c>
      <c r="F34" s="5" t="str">
        <f t="shared" si="1"/>
        <v>Boa</v>
      </c>
      <c r="G34" s="3" t="s">
        <v>53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1.25" customHeight="1" x14ac:dyDescent="0.2">
      <c r="A35" s="67"/>
      <c r="B35" s="67"/>
      <c r="C35" s="3" t="s">
        <v>24</v>
      </c>
      <c r="D35" s="5"/>
      <c r="E35" s="4" t="str">
        <f t="shared" si="0"/>
        <v>N/D</v>
      </c>
      <c r="F35" s="5" t="str">
        <f t="shared" si="1"/>
        <v/>
      </c>
      <c r="G35" s="3"/>
      <c r="H35" s="3" t="str">
        <f t="shared" si="3"/>
        <v/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52" t="s">
        <v>21</v>
      </c>
      <c r="B36" s="3" t="s">
        <v>22</v>
      </c>
      <c r="C36" s="3" t="s">
        <v>89</v>
      </c>
      <c r="D36" s="5"/>
      <c r="E36" s="4" t="str">
        <f t="shared" si="0"/>
        <v>N/D</v>
      </c>
      <c r="F36" s="5" t="str">
        <f t="shared" si="1"/>
        <v/>
      </c>
      <c r="G36" s="3"/>
      <c r="H36" s="3" t="str">
        <f t="shared" si="3"/>
        <v/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23</v>
      </c>
      <c r="B37" s="65" t="s">
        <v>24</v>
      </c>
      <c r="C37" s="3" t="s">
        <v>90</v>
      </c>
      <c r="D37" s="5">
        <v>22</v>
      </c>
      <c r="E37" s="4">
        <f t="shared" si="0"/>
        <v>22</v>
      </c>
      <c r="F37" s="5" t="str">
        <f t="shared" si="1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5" customHeight="1" x14ac:dyDescent="0.2">
      <c r="A38" s="66"/>
      <c r="B38" s="66"/>
      <c r="C38" s="3" t="s">
        <v>91</v>
      </c>
      <c r="D38" s="5">
        <v>14</v>
      </c>
      <c r="E38" s="4">
        <f t="shared" si="0"/>
        <v>14</v>
      </c>
      <c r="F38" s="5" t="str">
        <f t="shared" si="1"/>
        <v>Boa</v>
      </c>
      <c r="G38" s="3" t="s">
        <v>53</v>
      </c>
      <c r="H38" s="3" t="str">
        <f t="shared" si="3"/>
        <v>-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66"/>
      <c r="B39" s="66"/>
      <c r="C39" s="51" t="s">
        <v>92</v>
      </c>
      <c r="D39" s="5">
        <v>18</v>
      </c>
      <c r="E39" s="4">
        <f t="shared" si="0"/>
        <v>18</v>
      </c>
      <c r="F39" s="5" t="str">
        <f t="shared" si="1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6"/>
      <c r="B40" s="66"/>
      <c r="C40" s="51" t="s">
        <v>93</v>
      </c>
      <c r="D40" s="5">
        <v>16</v>
      </c>
      <c r="E40" s="4">
        <f t="shared" si="0"/>
        <v>16</v>
      </c>
      <c r="F40" s="5" t="str">
        <f t="shared" si="1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7"/>
      <c r="B41" s="67"/>
      <c r="C41" s="51" t="s">
        <v>94</v>
      </c>
      <c r="D41" s="5">
        <v>10</v>
      </c>
      <c r="E41" s="4">
        <f>IF(D41="","N/D",D41)</f>
        <v>10</v>
      </c>
      <c r="F41" s="5" t="str">
        <f t="shared" si="1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8" t="s">
        <v>25</v>
      </c>
      <c r="B42" s="65" t="s">
        <v>26</v>
      </c>
      <c r="C42" s="3" t="s">
        <v>95</v>
      </c>
      <c r="D42" s="5">
        <v>44</v>
      </c>
      <c r="E42" s="4">
        <f t="shared" si="0"/>
        <v>44</v>
      </c>
      <c r="F42" s="5" t="str">
        <f t="shared" si="1"/>
        <v>Moderada</v>
      </c>
      <c r="G42" s="3" t="s">
        <v>53</v>
      </c>
      <c r="H42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70"/>
      <c r="B43" s="67"/>
      <c r="C43" s="3" t="s">
        <v>96</v>
      </c>
      <c r="D43" s="5"/>
      <c r="E43" s="4" t="str">
        <f t="shared" si="0"/>
        <v>N/D</v>
      </c>
      <c r="F43" s="5" t="str">
        <f t="shared" si="1"/>
        <v/>
      </c>
      <c r="G43" s="3"/>
      <c r="H43" s="3" t="str">
        <f t="shared" si="3"/>
        <v/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5" t="s">
        <v>8</v>
      </c>
      <c r="B44" s="65" t="s">
        <v>27</v>
      </c>
      <c r="C44" s="5" t="s">
        <v>97</v>
      </c>
      <c r="D44" s="5">
        <v>29</v>
      </c>
      <c r="E44" s="4">
        <f t="shared" si="0"/>
        <v>29</v>
      </c>
      <c r="F44" s="5" t="str">
        <f t="shared" si="1"/>
        <v>Boa</v>
      </c>
      <c r="G44" s="3" t="s">
        <v>53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6"/>
      <c r="B45" s="66"/>
      <c r="C45" s="3" t="s">
        <v>98</v>
      </c>
      <c r="D45" s="5">
        <v>76</v>
      </c>
      <c r="E45" s="4">
        <f t="shared" si="0"/>
        <v>76</v>
      </c>
      <c r="F45" s="5" t="str">
        <f t="shared" si="1"/>
        <v>Moderada</v>
      </c>
      <c r="G45" s="3" t="s">
        <v>53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66"/>
      <c r="B46" s="66"/>
      <c r="C46" s="3" t="s">
        <v>99</v>
      </c>
      <c r="D46" s="5"/>
      <c r="E46" s="4" t="str">
        <f t="shared" si="0"/>
        <v>N/D</v>
      </c>
      <c r="F46" s="5" t="str">
        <f t="shared" si="1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7"/>
      <c r="B47" s="66"/>
      <c r="C47" s="3" t="s">
        <v>100</v>
      </c>
      <c r="D47" s="5"/>
      <c r="E47" s="4" t="str">
        <f t="shared" si="0"/>
        <v>N/D</v>
      </c>
      <c r="F47" s="5" t="str">
        <f t="shared" si="1"/>
        <v/>
      </c>
      <c r="G47" s="3"/>
      <c r="H47" s="3" t="str">
        <f t="shared" si="3"/>
        <v/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8" t="s">
        <v>15</v>
      </c>
      <c r="B48" s="68" t="s">
        <v>28</v>
      </c>
      <c r="C48" s="3" t="s">
        <v>101</v>
      </c>
      <c r="D48" s="5">
        <v>31</v>
      </c>
      <c r="E48" s="4">
        <f t="shared" si="0"/>
        <v>31</v>
      </c>
      <c r="F48" s="5" t="str">
        <f t="shared" si="1"/>
        <v>Boa</v>
      </c>
      <c r="G48" s="3" t="s">
        <v>73</v>
      </c>
      <c r="H48" s="3" t="str">
        <f t="shared" si="3"/>
        <v>-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9"/>
      <c r="B49" s="69"/>
      <c r="C49" s="3" t="s">
        <v>102</v>
      </c>
      <c r="D49" s="5">
        <v>21</v>
      </c>
      <c r="E49" s="4">
        <f t="shared" si="0"/>
        <v>21</v>
      </c>
      <c r="F49" s="5" t="str">
        <f t="shared" si="1"/>
        <v>Boa</v>
      </c>
      <c r="G49" s="3" t="s">
        <v>70</v>
      </c>
      <c r="H49" s="3" t="str">
        <f t="shared" si="3"/>
        <v>-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9"/>
      <c r="B50" s="69"/>
      <c r="C50" s="3" t="s">
        <v>103</v>
      </c>
      <c r="D50" s="5">
        <v>33</v>
      </c>
      <c r="E50" s="4">
        <f t="shared" si="0"/>
        <v>33</v>
      </c>
      <c r="F50" s="5" t="str">
        <f t="shared" si="1"/>
        <v>Boa</v>
      </c>
      <c r="G50" s="3" t="s">
        <v>53</v>
      </c>
      <c r="H50" s="3" t="str">
        <f t="shared" si="3"/>
        <v>-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70"/>
      <c r="B51" s="70"/>
      <c r="C51" s="3" t="s">
        <v>104</v>
      </c>
      <c r="D51" s="5">
        <v>21</v>
      </c>
      <c r="E51" s="4">
        <f t="shared" si="0"/>
        <v>21</v>
      </c>
      <c r="F51" s="5" t="str">
        <f t="shared" si="1"/>
        <v>Boa</v>
      </c>
      <c r="G51" s="3" t="s">
        <v>53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x14ac:dyDescent="0.25">
      <c r="A52" s="74"/>
      <c r="B52" s="74"/>
      <c r="C52" s="74"/>
      <c r="D52" s="74"/>
      <c r="E52" s="74"/>
      <c r="F52" s="74"/>
      <c r="G52" s="74"/>
      <c r="H52" s="74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1:36" x14ac:dyDescent="0.25">
      <c r="A53" s="19"/>
      <c r="B53" s="19"/>
      <c r="C53" s="19"/>
      <c r="D53" s="19"/>
      <c r="E53" s="19"/>
      <c r="F53" s="19"/>
      <c r="G53" s="19"/>
      <c r="H53" s="19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15" customHeight="1" x14ac:dyDescent="0.25">
      <c r="A54" s="73" t="s">
        <v>29</v>
      </c>
      <c r="B54" s="73"/>
      <c r="C54" s="73"/>
      <c r="D54" s="73"/>
      <c r="E54" s="73"/>
      <c r="F54" s="73"/>
      <c r="G54" s="73"/>
      <c r="H54" s="73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15" customHeight="1" x14ac:dyDescent="0.25">
      <c r="A55" s="73" t="s">
        <v>30</v>
      </c>
      <c r="B55" s="73"/>
      <c r="C55" s="73"/>
      <c r="D55" s="73"/>
      <c r="E55" s="73"/>
      <c r="F55" s="73"/>
      <c r="G55" s="73"/>
      <c r="H55" s="73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ht="15" customHeight="1" x14ac:dyDescent="0.25">
      <c r="B56" s="50"/>
      <c r="C56" s="50"/>
      <c r="D56" s="50"/>
      <c r="E56" s="50"/>
      <c r="F56" s="50"/>
      <c r="G56" s="50"/>
      <c r="H56" s="50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24" t="s">
        <v>31</v>
      </c>
      <c r="B57" s="25" t="s">
        <v>2</v>
      </c>
      <c r="C57" s="76" t="s">
        <v>6</v>
      </c>
      <c r="D57" s="76"/>
      <c r="E57" s="76"/>
      <c r="F57" s="76"/>
      <c r="G57" s="76"/>
      <c r="H57" s="77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29.25" customHeight="1" x14ac:dyDescent="0.25">
      <c r="A58" s="6" t="s">
        <v>32</v>
      </c>
      <c r="B58" s="7" t="s">
        <v>33</v>
      </c>
      <c r="C58" s="78" t="s">
        <v>34</v>
      </c>
      <c r="D58" s="79"/>
      <c r="E58" s="79"/>
      <c r="F58" s="79"/>
      <c r="G58" s="79"/>
      <c r="H58" s="80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39.75" customHeight="1" x14ac:dyDescent="0.25">
      <c r="A59" s="8" t="s">
        <v>35</v>
      </c>
      <c r="B59" s="9" t="s">
        <v>36</v>
      </c>
      <c r="C59" s="81" t="s">
        <v>37</v>
      </c>
      <c r="D59" s="82"/>
      <c r="E59" s="82"/>
      <c r="F59" s="82"/>
      <c r="G59" s="82"/>
      <c r="H59" s="83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42.75" customHeight="1" x14ac:dyDescent="0.25">
      <c r="A60" s="10" t="s">
        <v>38</v>
      </c>
      <c r="B60" s="11" t="s">
        <v>39</v>
      </c>
      <c r="C60" s="81" t="s">
        <v>105</v>
      </c>
      <c r="D60" s="82"/>
      <c r="E60" s="82"/>
      <c r="F60" s="82"/>
      <c r="G60" s="82"/>
      <c r="H60" s="83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44.25" customHeight="1" x14ac:dyDescent="0.25">
      <c r="A61" s="12" t="s">
        <v>40</v>
      </c>
      <c r="B61" s="13" t="s">
        <v>41</v>
      </c>
      <c r="C61" s="81" t="s">
        <v>42</v>
      </c>
      <c r="D61" s="82"/>
      <c r="E61" s="82"/>
      <c r="F61" s="82"/>
      <c r="G61" s="82"/>
      <c r="H61" s="83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44.25" customHeight="1" x14ac:dyDescent="0.25">
      <c r="A62" s="14" t="s">
        <v>43</v>
      </c>
      <c r="B62" s="14" t="s">
        <v>44</v>
      </c>
      <c r="C62" s="81" t="s">
        <v>45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15" customHeight="1" x14ac:dyDescent="0.25">
      <c r="A63" s="84" t="s">
        <v>46</v>
      </c>
      <c r="B63" s="84"/>
      <c r="C63" s="84"/>
      <c r="D63" s="84"/>
      <c r="E63" s="84"/>
      <c r="F63" s="84"/>
      <c r="G63" s="84"/>
      <c r="H63" s="84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15" customHeight="1" x14ac:dyDescent="0.25">
      <c r="A64" s="73" t="s">
        <v>47</v>
      </c>
      <c r="B64" s="73"/>
      <c r="C64" s="73"/>
      <c r="D64" s="73"/>
      <c r="E64" s="73"/>
      <c r="F64" s="73"/>
      <c r="G64" s="73"/>
      <c r="H64" s="7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15" customHeight="1" x14ac:dyDescent="0.25">
      <c r="A65" s="73" t="s">
        <v>48</v>
      </c>
      <c r="B65" s="73"/>
      <c r="C65" s="73"/>
      <c r="D65" s="73"/>
      <c r="E65" s="73"/>
      <c r="F65" s="73"/>
      <c r="G65" s="73"/>
      <c r="H65" s="7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6.5" customHeight="1" x14ac:dyDescent="0.25">
      <c r="A66" s="85" t="s">
        <v>49</v>
      </c>
      <c r="B66" s="85"/>
      <c r="C66" s="85"/>
      <c r="D66" s="85"/>
      <c r="E66" s="85"/>
      <c r="F66" s="85"/>
      <c r="G66" s="85"/>
      <c r="H66" s="8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2.75" customHeight="1" x14ac:dyDescent="0.25">
      <c r="A67" s="75"/>
      <c r="B67" s="75"/>
      <c r="C67" s="75"/>
      <c r="D67" s="75"/>
      <c r="E67" s="75"/>
      <c r="F67" s="75"/>
      <c r="G67" s="75"/>
      <c r="H67" s="7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x14ac:dyDescent="0.25">
      <c r="A68" s="15"/>
      <c r="B68" s="15"/>
      <c r="C68" s="15"/>
      <c r="D68" s="15"/>
      <c r="E68" s="15"/>
      <c r="F68" s="15"/>
      <c r="G68" s="20"/>
      <c r="H68" s="21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x14ac:dyDescent="0.25">
      <c r="A69" s="15"/>
      <c r="B69" s="15"/>
      <c r="C69" s="15"/>
      <c r="D69" s="15"/>
      <c r="E69" s="15"/>
      <c r="F69" s="15"/>
      <c r="G69" s="20"/>
      <c r="H69" s="21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x14ac:dyDescent="0.25">
      <c r="A70" s="15"/>
      <c r="B70" s="15"/>
      <c r="C70" s="15"/>
      <c r="D70" s="15"/>
      <c r="E70" s="15"/>
      <c r="F70" s="15"/>
      <c r="G70" s="20"/>
      <c r="H70" s="21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</sheetData>
  <sheetProtection algorithmName="SHA-512" hashValue="XefS5C26W4AbjKzj3vkCB0bJ3d/WgY8c/m4qfDT7l29HAoW5MdzlxKufZCvby+iRQ80lTXN6FkfNDbcLRr0z3A==" saltValue="jX+w6bjleFLb00rrsqJ99w==" spinCount="100000" sheet="1" objects="1" scenarios="1"/>
  <mergeCells count="41">
    <mergeCell ref="A67:H67"/>
    <mergeCell ref="A55:H55"/>
    <mergeCell ref="C57:H57"/>
    <mergeCell ref="C58:H58"/>
    <mergeCell ref="C59:H59"/>
    <mergeCell ref="C60:H60"/>
    <mergeCell ref="C61:H61"/>
    <mergeCell ref="C62:H62"/>
    <mergeCell ref="A63:H63"/>
    <mergeCell ref="A64:H64"/>
    <mergeCell ref="A65:H65"/>
    <mergeCell ref="A66:H66"/>
    <mergeCell ref="A54:H54"/>
    <mergeCell ref="A34:A35"/>
    <mergeCell ref="B34:B35"/>
    <mergeCell ref="A37:A41"/>
    <mergeCell ref="B37:B41"/>
    <mergeCell ref="A42:A43"/>
    <mergeCell ref="B42:B43"/>
    <mergeCell ref="A44:A47"/>
    <mergeCell ref="B44:B47"/>
    <mergeCell ref="A48:A51"/>
    <mergeCell ref="B48:B51"/>
    <mergeCell ref="A52:H52"/>
    <mergeCell ref="A24:A25"/>
    <mergeCell ref="B24:B25"/>
    <mergeCell ref="A26:A29"/>
    <mergeCell ref="B26:B29"/>
    <mergeCell ref="A30:A33"/>
    <mergeCell ref="B30:B33"/>
    <mergeCell ref="A11:A13"/>
    <mergeCell ref="B11:B13"/>
    <mergeCell ref="A14:A16"/>
    <mergeCell ref="B14:B16"/>
    <mergeCell ref="A17:A22"/>
    <mergeCell ref="B17:B22"/>
    <mergeCell ref="A1:H2"/>
    <mergeCell ref="A5:A7"/>
    <mergeCell ref="B5:B7"/>
    <mergeCell ref="A8:A10"/>
    <mergeCell ref="B8:B10"/>
  </mergeCells>
  <conditionalFormatting sqref="E4:E24">
    <cfRule type="containsText" dxfId="89" priority="6" operator="containsText" text="N/D">
      <formula>NOT(ISERROR(SEARCH("N/D",E4)))</formula>
    </cfRule>
  </conditionalFormatting>
  <conditionalFormatting sqref="E4:E43">
    <cfRule type="cellIs" dxfId="88" priority="5" operator="between">
      <formula>0</formula>
      <formula>40</formula>
    </cfRule>
  </conditionalFormatting>
  <conditionalFormatting sqref="E4:E51">
    <cfRule type="cellIs" dxfId="87" priority="1" operator="between">
      <formula>201</formula>
      <formula>10000</formula>
    </cfRule>
    <cfRule type="cellIs" dxfId="86" priority="2" operator="between">
      <formula>121</formula>
      <formula>200</formula>
    </cfRule>
    <cfRule type="cellIs" dxfId="85" priority="3" operator="between">
      <formula>81</formula>
      <formula>120</formula>
    </cfRule>
    <cfRule type="cellIs" dxfId="84" priority="4" operator="between">
      <formula>41</formula>
      <formula>80</formula>
    </cfRule>
  </conditionalFormatting>
  <conditionalFormatting sqref="E25:E43">
    <cfRule type="containsText" dxfId="83" priority="7" operator="containsText" text="N/D">
      <formula>NOT(ISERROR(SEARCH("N/D",E25)))</formula>
    </cfRule>
  </conditionalFormatting>
  <conditionalFormatting sqref="E44:E51">
    <cfRule type="cellIs" dxfId="82" priority="8" operator="between">
      <formula>0</formula>
      <formula>40</formula>
    </cfRule>
    <cfRule type="containsText" dxfId="81" priority="9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zoomScale="90" zoomScaleNormal="90" workbookViewId="0">
      <selection activeCell="A3" sqref="A3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54" t="s">
        <v>7</v>
      </c>
      <c r="B4" s="54"/>
      <c r="C4" s="3" t="s">
        <v>56</v>
      </c>
      <c r="D4" s="5">
        <v>8</v>
      </c>
      <c r="E4" s="4">
        <f t="shared" ref="E4:E51" si="0">IF(D4="","N/D",D4)</f>
        <v>8</v>
      </c>
      <c r="F4" s="5" t="str">
        <f t="shared" ref="F4:F51" si="1">IF(D4="","",IF(D4&lt;=40,$A$58,IF(D4&lt;=80,$A$59,IF(D4&lt;=120,$A$60, IF(D4&lt;=200,$A$61,$A$62)))))</f>
        <v>Boa</v>
      </c>
      <c r="G4" s="3" t="s">
        <v>70</v>
      </c>
      <c r="H4" s="3" t="str">
        <f t="shared" ref="H4:H26" si="2">IF(D4="","",IF(D4&lt;=40,$C$58,IF(D4&lt;=80,$C$59,IF(D4&lt;=120,$C$60,IF(D4&lt;=200,$C$61,IF(D4&gt;200,$C$62,))))))</f>
        <v>-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5" t="s">
        <v>8</v>
      </c>
      <c r="B5" s="65" t="s">
        <v>9</v>
      </c>
      <c r="C5" s="3" t="s">
        <v>57</v>
      </c>
      <c r="D5" s="5">
        <v>23</v>
      </c>
      <c r="E5" s="4">
        <f t="shared" si="0"/>
        <v>23</v>
      </c>
      <c r="F5" s="5" t="str">
        <f t="shared" si="1"/>
        <v>Boa</v>
      </c>
      <c r="G5" s="3" t="s">
        <v>73</v>
      </c>
      <c r="H5" s="3" t="str">
        <f t="shared" si="2"/>
        <v>-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53" t="s">
        <v>58</v>
      </c>
      <c r="D6" s="5">
        <v>32</v>
      </c>
      <c r="E6" s="4">
        <f t="shared" si="0"/>
        <v>32</v>
      </c>
      <c r="F6" s="5" t="str">
        <f t="shared" si="1"/>
        <v>Boa</v>
      </c>
      <c r="G6" s="3" t="s">
        <v>53</v>
      </c>
      <c r="H6" s="3" t="str">
        <f t="shared" si="2"/>
        <v>-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59</v>
      </c>
      <c r="D7" s="5">
        <v>29</v>
      </c>
      <c r="E7" s="4">
        <f t="shared" si="0"/>
        <v>29</v>
      </c>
      <c r="F7" s="5" t="str">
        <f t="shared" si="1"/>
        <v>Boa</v>
      </c>
      <c r="G7" s="3" t="s">
        <v>73</v>
      </c>
      <c r="H7" s="3" t="str">
        <f t="shared" si="2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ht="75" customHeight="1" x14ac:dyDescent="0.25">
      <c r="A8" s="65" t="s">
        <v>8</v>
      </c>
      <c r="B8" s="68" t="s">
        <v>10</v>
      </c>
      <c r="C8" s="3" t="s">
        <v>60</v>
      </c>
      <c r="D8" s="5">
        <v>38</v>
      </c>
      <c r="E8" s="4">
        <f t="shared" si="0"/>
        <v>38</v>
      </c>
      <c r="F8" s="5" t="str">
        <f t="shared" si="1"/>
        <v>Boa</v>
      </c>
      <c r="G8" s="3" t="s">
        <v>70</v>
      </c>
      <c r="H8" s="3" t="str">
        <f t="shared" si="2"/>
        <v>-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s="18" customFormat="1" ht="78" customHeight="1" x14ac:dyDescent="0.2">
      <c r="A9" s="66"/>
      <c r="B9" s="69"/>
      <c r="C9" s="3" t="s">
        <v>61</v>
      </c>
      <c r="D9" s="5">
        <v>27</v>
      </c>
      <c r="E9" s="4">
        <f t="shared" si="0"/>
        <v>27</v>
      </c>
      <c r="F9" s="5" t="str">
        <f t="shared" si="1"/>
        <v>Boa</v>
      </c>
      <c r="G9" s="3" t="s">
        <v>53</v>
      </c>
      <c r="H9" s="3" t="str">
        <f t="shared" si="2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70"/>
      <c r="C10" s="3" t="s">
        <v>62</v>
      </c>
      <c r="D10" s="5">
        <v>41</v>
      </c>
      <c r="E10" s="4">
        <f t="shared" si="0"/>
        <v>41</v>
      </c>
      <c r="F10" s="5" t="str">
        <f t="shared" si="1"/>
        <v>Moderada</v>
      </c>
      <c r="G10" s="3" t="s">
        <v>106</v>
      </c>
      <c r="H10" s="3" t="str">
        <f t="shared" si="2"/>
        <v>Pessoas de grupos sensíveis (crianças, idosos e pessoas com doenças respiratórias e cardíacas) podem apresentar sintomas como tosse seca e cansaço. A população em geral não é afetada.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s="18" customFormat="1" ht="75" customHeight="1" x14ac:dyDescent="0.2">
      <c r="A11" s="65" t="s">
        <v>8</v>
      </c>
      <c r="B11" s="65" t="s">
        <v>11</v>
      </c>
      <c r="C11" s="3" t="s">
        <v>63</v>
      </c>
      <c r="D11" s="5">
        <v>20</v>
      </c>
      <c r="E11" s="4">
        <f t="shared" si="0"/>
        <v>20</v>
      </c>
      <c r="F11" s="5" t="str">
        <f t="shared" si="1"/>
        <v>Boa</v>
      </c>
      <c r="G11" s="3" t="s">
        <v>53</v>
      </c>
      <c r="H11" s="3" t="str">
        <f t="shared" si="2"/>
        <v>-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6" s="18" customFormat="1" ht="75" customHeight="1" x14ac:dyDescent="0.2">
      <c r="A12" s="66"/>
      <c r="B12" s="66"/>
      <c r="C12" s="3" t="s">
        <v>64</v>
      </c>
      <c r="D12" s="5">
        <v>19</v>
      </c>
      <c r="E12" s="4">
        <f t="shared" si="0"/>
        <v>19</v>
      </c>
      <c r="F12" s="5" t="str">
        <f t="shared" si="1"/>
        <v>Boa</v>
      </c>
      <c r="G12" s="3" t="s">
        <v>53</v>
      </c>
      <c r="H12" s="3" t="str">
        <f t="shared" si="2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67"/>
      <c r="C13" s="3" t="s">
        <v>65</v>
      </c>
      <c r="D13" s="5">
        <v>13</v>
      </c>
      <c r="E13" s="4">
        <f t="shared" si="0"/>
        <v>13</v>
      </c>
      <c r="F13" s="5" t="str">
        <f t="shared" si="1"/>
        <v>Boa</v>
      </c>
      <c r="G13" s="3" t="s">
        <v>53</v>
      </c>
      <c r="H13" s="3" t="str">
        <f t="shared" si="2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12</v>
      </c>
      <c r="B14" s="65" t="s">
        <v>13</v>
      </c>
      <c r="C14" s="3" t="s">
        <v>66</v>
      </c>
      <c r="D14" s="5">
        <v>22</v>
      </c>
      <c r="E14" s="4">
        <f t="shared" si="0"/>
        <v>22</v>
      </c>
      <c r="F14" s="5" t="str">
        <f t="shared" si="1"/>
        <v>Boa</v>
      </c>
      <c r="G14" s="3" t="s">
        <v>53</v>
      </c>
      <c r="H14" s="3" t="str">
        <f t="shared" si="2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67</v>
      </c>
      <c r="D15" s="5">
        <v>26</v>
      </c>
      <c r="E15" s="4">
        <f t="shared" si="0"/>
        <v>26</v>
      </c>
      <c r="F15" s="5" t="str">
        <f t="shared" si="1"/>
        <v>Boa</v>
      </c>
      <c r="G15" s="3" t="s">
        <v>70</v>
      </c>
      <c r="H15" s="3" t="str">
        <f t="shared" si="2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68</v>
      </c>
      <c r="D16" s="5">
        <v>13</v>
      </c>
      <c r="E16" s="4">
        <f t="shared" si="0"/>
        <v>13</v>
      </c>
      <c r="F16" s="5" t="str">
        <f t="shared" si="1"/>
        <v>Boa</v>
      </c>
      <c r="G16" s="3" t="s">
        <v>53</v>
      </c>
      <c r="H16" s="3" t="str">
        <f t="shared" si="2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8</v>
      </c>
      <c r="B17" s="65" t="s">
        <v>14</v>
      </c>
      <c r="C17" s="3" t="s">
        <v>69</v>
      </c>
      <c r="D17" s="5">
        <v>23</v>
      </c>
      <c r="E17" s="4">
        <f t="shared" si="0"/>
        <v>23</v>
      </c>
      <c r="F17" s="5" t="str">
        <f t="shared" si="1"/>
        <v>Boa</v>
      </c>
      <c r="G17" s="3" t="s">
        <v>70</v>
      </c>
      <c r="H17" s="3" t="str">
        <f t="shared" si="2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71</v>
      </c>
      <c r="D18" s="5">
        <v>36</v>
      </c>
      <c r="E18" s="4">
        <f t="shared" si="0"/>
        <v>36</v>
      </c>
      <c r="F18" s="5" t="str">
        <f t="shared" si="1"/>
        <v>Boa</v>
      </c>
      <c r="G18" s="3" t="s">
        <v>53</v>
      </c>
      <c r="H18" s="3" t="str">
        <f t="shared" si="2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6"/>
      <c r="B19" s="66"/>
      <c r="C19" s="3" t="s">
        <v>72</v>
      </c>
      <c r="D19" s="5">
        <v>38</v>
      </c>
      <c r="E19" s="4">
        <f t="shared" si="0"/>
        <v>38</v>
      </c>
      <c r="F19" s="5" t="str">
        <f t="shared" si="1"/>
        <v>Boa</v>
      </c>
      <c r="G19" s="3" t="s">
        <v>53</v>
      </c>
      <c r="H19" s="3" t="str">
        <f t="shared" si="2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6"/>
      <c r="B20" s="66"/>
      <c r="C20" s="3" t="s">
        <v>74</v>
      </c>
      <c r="D20" s="5">
        <v>23</v>
      </c>
      <c r="E20" s="4">
        <f t="shared" si="0"/>
        <v>23</v>
      </c>
      <c r="F20" s="5" t="str">
        <f t="shared" si="1"/>
        <v>Boa</v>
      </c>
      <c r="G20" s="3" t="s">
        <v>53</v>
      </c>
      <c r="H20" s="3" t="str">
        <f t="shared" si="2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75</v>
      </c>
      <c r="D21" s="5"/>
      <c r="E21" s="4" t="str">
        <f t="shared" si="0"/>
        <v>N/D</v>
      </c>
      <c r="F21" s="5" t="str">
        <f t="shared" si="1"/>
        <v/>
      </c>
      <c r="G21" s="3"/>
      <c r="H21" s="3" t="str">
        <f t="shared" si="2"/>
        <v/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7"/>
      <c r="B22" s="67"/>
      <c r="C22" s="3" t="s">
        <v>76</v>
      </c>
      <c r="D22" s="5">
        <v>37</v>
      </c>
      <c r="E22" s="4">
        <f t="shared" si="0"/>
        <v>37</v>
      </c>
      <c r="F22" s="5" t="str">
        <f t="shared" si="1"/>
        <v>Boa</v>
      </c>
      <c r="G22" s="3" t="s">
        <v>53</v>
      </c>
      <c r="H22" s="3" t="str">
        <f t="shared" si="2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5" t="s">
        <v>15</v>
      </c>
      <c r="B23" s="3" t="s">
        <v>16</v>
      </c>
      <c r="C23" s="3" t="s">
        <v>77</v>
      </c>
      <c r="D23" s="5">
        <v>32</v>
      </c>
      <c r="E23" s="4">
        <f t="shared" si="0"/>
        <v>32</v>
      </c>
      <c r="F23" s="5" t="str">
        <f t="shared" si="1"/>
        <v>Boa</v>
      </c>
      <c r="G23" s="3" t="s">
        <v>53</v>
      </c>
      <c r="H23" s="3" t="str">
        <f t="shared" si="2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5" t="s">
        <v>8</v>
      </c>
      <c r="B24" s="68" t="s">
        <v>17</v>
      </c>
      <c r="C24" s="3" t="s">
        <v>78</v>
      </c>
      <c r="D24" s="5">
        <v>44</v>
      </c>
      <c r="E24" s="4">
        <f t="shared" si="0"/>
        <v>44</v>
      </c>
      <c r="F24" s="5" t="str">
        <f t="shared" si="1"/>
        <v>Moderada</v>
      </c>
      <c r="G24" s="3" t="s">
        <v>73</v>
      </c>
      <c r="H24" s="3" t="str">
        <f t="shared" si="2"/>
        <v>Pessoas de grupos sensíveis (crianças, idosos e pessoas com doenças respiratórias e cardíacas) podem apresentar sintomas como tosse seca e cansaço. A população em geral não é afetada.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70"/>
      <c r="C25" s="3" t="s">
        <v>79</v>
      </c>
      <c r="D25" s="5">
        <v>38</v>
      </c>
      <c r="E25" s="4">
        <f t="shared" si="0"/>
        <v>38</v>
      </c>
      <c r="F25" s="5" t="str">
        <f t="shared" si="1"/>
        <v>Boa</v>
      </c>
      <c r="G25" s="3" t="s">
        <v>53</v>
      </c>
      <c r="H25" s="3" t="str">
        <f t="shared" si="2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68" t="s">
        <v>15</v>
      </c>
      <c r="B26" s="68" t="s">
        <v>18</v>
      </c>
      <c r="C26" s="3" t="s">
        <v>80</v>
      </c>
      <c r="D26" s="5">
        <v>24</v>
      </c>
      <c r="E26" s="4">
        <f t="shared" si="0"/>
        <v>24</v>
      </c>
      <c r="F26" s="5" t="str">
        <f t="shared" si="1"/>
        <v>Boa</v>
      </c>
      <c r="G26" s="3" t="s">
        <v>73</v>
      </c>
      <c r="H26" s="3" t="str">
        <f t="shared" si="2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9"/>
      <c r="B27" s="69"/>
      <c r="C27" s="3" t="s">
        <v>81</v>
      </c>
      <c r="D27" s="5">
        <v>29</v>
      </c>
      <c r="E27" s="4">
        <f t="shared" si="0"/>
        <v>29</v>
      </c>
      <c r="F27" s="5" t="str">
        <f t="shared" si="1"/>
        <v>Boa</v>
      </c>
      <c r="G27" s="3" t="s">
        <v>73</v>
      </c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9"/>
      <c r="B28" s="69"/>
      <c r="C28" s="3" t="s">
        <v>82</v>
      </c>
      <c r="D28" s="5">
        <v>23</v>
      </c>
      <c r="E28" s="4">
        <f t="shared" si="0"/>
        <v>23</v>
      </c>
      <c r="F28" s="5" t="str">
        <f t="shared" si="1"/>
        <v>Boa</v>
      </c>
      <c r="G28" s="3" t="s">
        <v>73</v>
      </c>
      <c r="H28" s="3" t="str">
        <f t="shared" ref="H28:H51" si="3">IF(D28="","",IF(D28&lt;=40,$C$58,IF(D28&lt;=80,$C$59,IF(D28&lt;=120,$C$60,IF(D28&lt;=200,$C$61,IF(D28&gt;200,$C$62,))))))</f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70"/>
      <c r="B29" s="70"/>
      <c r="C29" s="3" t="s">
        <v>83</v>
      </c>
      <c r="D29" s="5">
        <v>35</v>
      </c>
      <c r="E29" s="4">
        <f t="shared" si="0"/>
        <v>35</v>
      </c>
      <c r="F29" s="5" t="str">
        <f t="shared" si="1"/>
        <v>Boa</v>
      </c>
      <c r="G29" s="3" t="s">
        <v>73</v>
      </c>
      <c r="H29" s="3" t="str">
        <f t="shared" si="3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8" t="s">
        <v>15</v>
      </c>
      <c r="B30" s="68" t="s">
        <v>19</v>
      </c>
      <c r="C30" s="3" t="s">
        <v>84</v>
      </c>
      <c r="D30" s="5">
        <v>24</v>
      </c>
      <c r="E30" s="4">
        <f t="shared" si="0"/>
        <v>24</v>
      </c>
      <c r="F30" s="5" t="str">
        <f t="shared" si="1"/>
        <v>Boa</v>
      </c>
      <c r="G30" s="3" t="s">
        <v>70</v>
      </c>
      <c r="H30" s="3" t="str">
        <f t="shared" si="3"/>
        <v>-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85</v>
      </c>
      <c r="D31" s="5">
        <v>17</v>
      </c>
      <c r="E31" s="4">
        <f t="shared" si="0"/>
        <v>17</v>
      </c>
      <c r="F31" s="5" t="str">
        <f t="shared" si="1"/>
        <v>Boa</v>
      </c>
      <c r="G31" s="3" t="s">
        <v>70</v>
      </c>
      <c r="H31" s="3" t="str">
        <f t="shared" si="3"/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69"/>
      <c r="B32" s="69"/>
      <c r="C32" s="3" t="s">
        <v>86</v>
      </c>
      <c r="D32" s="5"/>
      <c r="E32" s="4" t="str">
        <f t="shared" si="0"/>
        <v>N/D</v>
      </c>
      <c r="F32" s="5" t="str">
        <f t="shared" si="1"/>
        <v/>
      </c>
      <c r="G32" s="3"/>
      <c r="H32" s="3" t="str">
        <f t="shared" si="3"/>
        <v/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70"/>
      <c r="B33" s="70"/>
      <c r="C33" s="3" t="s">
        <v>87</v>
      </c>
      <c r="D33" s="5">
        <v>19</v>
      </c>
      <c r="E33" s="4">
        <f t="shared" si="0"/>
        <v>19</v>
      </c>
      <c r="F33" s="5" t="str">
        <f t="shared" si="1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5" t="s">
        <v>8</v>
      </c>
      <c r="B34" s="65" t="s">
        <v>20</v>
      </c>
      <c r="C34" s="3" t="s">
        <v>88</v>
      </c>
      <c r="D34" s="5">
        <v>14</v>
      </c>
      <c r="E34" s="4">
        <f t="shared" si="0"/>
        <v>14</v>
      </c>
      <c r="F34" s="5" t="str">
        <f t="shared" si="1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1.25" customHeight="1" x14ac:dyDescent="0.2">
      <c r="A35" s="67"/>
      <c r="B35" s="67"/>
      <c r="C35" s="3" t="s">
        <v>24</v>
      </c>
      <c r="D35" s="5"/>
      <c r="E35" s="4" t="str">
        <f t="shared" si="0"/>
        <v>N/D</v>
      </c>
      <c r="F35" s="5" t="str">
        <f t="shared" si="1"/>
        <v/>
      </c>
      <c r="G35" s="3"/>
      <c r="H35" s="3" t="str">
        <f t="shared" si="3"/>
        <v/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54" t="s">
        <v>21</v>
      </c>
      <c r="B36" s="3" t="s">
        <v>22</v>
      </c>
      <c r="C36" s="3" t="s">
        <v>89</v>
      </c>
      <c r="D36" s="5"/>
      <c r="E36" s="4" t="str">
        <f t="shared" si="0"/>
        <v>N/D</v>
      </c>
      <c r="F36" s="5" t="str">
        <f t="shared" si="1"/>
        <v/>
      </c>
      <c r="G36" s="3"/>
      <c r="H36" s="3" t="str">
        <f t="shared" si="3"/>
        <v/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23</v>
      </c>
      <c r="B37" s="65" t="s">
        <v>24</v>
      </c>
      <c r="C37" s="3" t="s">
        <v>90</v>
      </c>
      <c r="D37" s="5">
        <v>25</v>
      </c>
      <c r="E37" s="4">
        <f t="shared" si="0"/>
        <v>25</v>
      </c>
      <c r="F37" s="5" t="str">
        <f t="shared" si="1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5" customHeight="1" x14ac:dyDescent="0.2">
      <c r="A38" s="66"/>
      <c r="B38" s="66"/>
      <c r="C38" s="3" t="s">
        <v>91</v>
      </c>
      <c r="D38" s="5">
        <v>16</v>
      </c>
      <c r="E38" s="4">
        <f t="shared" si="0"/>
        <v>16</v>
      </c>
      <c r="F38" s="5" t="str">
        <f t="shared" si="1"/>
        <v>Boa</v>
      </c>
      <c r="G38" s="3" t="s">
        <v>53</v>
      </c>
      <c r="H38" s="3" t="str">
        <f t="shared" si="3"/>
        <v>-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66"/>
      <c r="B39" s="66"/>
      <c r="C39" s="53" t="s">
        <v>92</v>
      </c>
      <c r="D39" s="5">
        <v>13</v>
      </c>
      <c r="E39" s="4">
        <f t="shared" si="0"/>
        <v>13</v>
      </c>
      <c r="F39" s="5" t="str">
        <f t="shared" si="1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6"/>
      <c r="B40" s="66"/>
      <c r="C40" s="53" t="s">
        <v>93</v>
      </c>
      <c r="D40" s="5">
        <v>13</v>
      </c>
      <c r="E40" s="4">
        <f t="shared" si="0"/>
        <v>13</v>
      </c>
      <c r="F40" s="5" t="str">
        <f t="shared" si="1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7"/>
      <c r="B41" s="67"/>
      <c r="C41" s="53" t="s">
        <v>94</v>
      </c>
      <c r="D41" s="5">
        <v>14</v>
      </c>
      <c r="E41" s="4">
        <f>IF(D41="","N/D",D41)</f>
        <v>14</v>
      </c>
      <c r="F41" s="5" t="str">
        <f t="shared" si="1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8" t="s">
        <v>25</v>
      </c>
      <c r="B42" s="65" t="s">
        <v>26</v>
      </c>
      <c r="C42" s="3" t="s">
        <v>95</v>
      </c>
      <c r="D42" s="5">
        <v>28</v>
      </c>
      <c r="E42" s="4">
        <f t="shared" si="0"/>
        <v>28</v>
      </c>
      <c r="F42" s="5" t="str">
        <f t="shared" si="1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70"/>
      <c r="B43" s="67"/>
      <c r="C43" s="3" t="s">
        <v>96</v>
      </c>
      <c r="D43" s="5"/>
      <c r="E43" s="4" t="str">
        <f t="shared" si="0"/>
        <v>N/D</v>
      </c>
      <c r="F43" s="5" t="str">
        <f t="shared" si="1"/>
        <v/>
      </c>
      <c r="G43" s="3"/>
      <c r="H43" s="3" t="str">
        <f t="shared" si="3"/>
        <v/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5" t="s">
        <v>8</v>
      </c>
      <c r="B44" s="65" t="s">
        <v>27</v>
      </c>
      <c r="C44" s="5" t="s">
        <v>97</v>
      </c>
      <c r="D44" s="5">
        <v>20</v>
      </c>
      <c r="E44" s="4">
        <f t="shared" si="0"/>
        <v>20</v>
      </c>
      <c r="F44" s="5" t="str">
        <f t="shared" si="1"/>
        <v>Boa</v>
      </c>
      <c r="G44" s="3" t="s">
        <v>53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6"/>
      <c r="B45" s="66"/>
      <c r="C45" s="3" t="s">
        <v>98</v>
      </c>
      <c r="D45" s="5">
        <v>75</v>
      </c>
      <c r="E45" s="4">
        <f t="shared" si="0"/>
        <v>75</v>
      </c>
      <c r="F45" s="5" t="str">
        <f t="shared" si="1"/>
        <v>Moderada</v>
      </c>
      <c r="G45" s="3" t="s">
        <v>53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66"/>
      <c r="B46" s="66"/>
      <c r="C46" s="3" t="s">
        <v>99</v>
      </c>
      <c r="D46" s="5"/>
      <c r="E46" s="4" t="str">
        <f t="shared" si="0"/>
        <v>N/D</v>
      </c>
      <c r="F46" s="5" t="str">
        <f t="shared" si="1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7"/>
      <c r="B47" s="66"/>
      <c r="C47" s="3" t="s">
        <v>100</v>
      </c>
      <c r="D47" s="5"/>
      <c r="E47" s="4" t="str">
        <f t="shared" si="0"/>
        <v>N/D</v>
      </c>
      <c r="F47" s="5" t="str">
        <f t="shared" si="1"/>
        <v/>
      </c>
      <c r="G47" s="3"/>
      <c r="H47" s="3" t="str">
        <f t="shared" si="3"/>
        <v/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8" t="s">
        <v>15</v>
      </c>
      <c r="B48" s="68" t="s">
        <v>28</v>
      </c>
      <c r="C48" s="3" t="s">
        <v>101</v>
      </c>
      <c r="D48" s="5">
        <v>32</v>
      </c>
      <c r="E48" s="4">
        <f t="shared" si="0"/>
        <v>32</v>
      </c>
      <c r="F48" s="5" t="str">
        <f t="shared" si="1"/>
        <v>Boa</v>
      </c>
      <c r="G48" s="3" t="s">
        <v>53</v>
      </c>
      <c r="H48" s="3" t="str">
        <f t="shared" si="3"/>
        <v>-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9"/>
      <c r="B49" s="69"/>
      <c r="C49" s="3" t="s">
        <v>102</v>
      </c>
      <c r="D49" s="5">
        <v>24</v>
      </c>
      <c r="E49" s="4">
        <f t="shared" si="0"/>
        <v>24</v>
      </c>
      <c r="F49" s="5" t="str">
        <f t="shared" si="1"/>
        <v>Boa</v>
      </c>
      <c r="G49" s="3" t="s">
        <v>70</v>
      </c>
      <c r="H49" s="3" t="str">
        <f t="shared" si="3"/>
        <v>-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9"/>
      <c r="B50" s="69"/>
      <c r="C50" s="3" t="s">
        <v>103</v>
      </c>
      <c r="D50" s="5">
        <v>28</v>
      </c>
      <c r="E50" s="4">
        <f t="shared" si="0"/>
        <v>28</v>
      </c>
      <c r="F50" s="5" t="str">
        <f t="shared" si="1"/>
        <v>Boa</v>
      </c>
      <c r="G50" s="3" t="s">
        <v>70</v>
      </c>
      <c r="H50" s="3" t="str">
        <f t="shared" si="3"/>
        <v>-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70"/>
      <c r="B51" s="70"/>
      <c r="C51" s="3" t="s">
        <v>104</v>
      </c>
      <c r="D51" s="5">
        <v>33</v>
      </c>
      <c r="E51" s="4">
        <f t="shared" si="0"/>
        <v>33</v>
      </c>
      <c r="F51" s="5" t="str">
        <f t="shared" si="1"/>
        <v>Boa</v>
      </c>
      <c r="G51" s="3" t="s">
        <v>53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x14ac:dyDescent="0.25">
      <c r="A52" s="74"/>
      <c r="B52" s="74"/>
      <c r="C52" s="74"/>
      <c r="D52" s="74"/>
      <c r="E52" s="74"/>
      <c r="F52" s="74"/>
      <c r="G52" s="74"/>
      <c r="H52" s="74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1:36" x14ac:dyDescent="0.25">
      <c r="A53" s="19"/>
      <c r="B53" s="19"/>
      <c r="C53" s="19"/>
      <c r="D53" s="19"/>
      <c r="E53" s="19"/>
      <c r="F53" s="19"/>
      <c r="G53" s="19"/>
      <c r="H53" s="19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15" customHeight="1" x14ac:dyDescent="0.25">
      <c r="A54" s="73" t="s">
        <v>29</v>
      </c>
      <c r="B54" s="73"/>
      <c r="C54" s="73"/>
      <c r="D54" s="73"/>
      <c r="E54" s="73"/>
      <c r="F54" s="73"/>
      <c r="G54" s="73"/>
      <c r="H54" s="73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15" customHeight="1" x14ac:dyDescent="0.25">
      <c r="A55" s="73" t="s">
        <v>30</v>
      </c>
      <c r="B55" s="73"/>
      <c r="C55" s="73"/>
      <c r="D55" s="73"/>
      <c r="E55" s="73"/>
      <c r="F55" s="73"/>
      <c r="G55" s="73"/>
      <c r="H55" s="73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ht="15" customHeight="1" x14ac:dyDescent="0.25">
      <c r="B56" s="55"/>
      <c r="C56" s="55"/>
      <c r="D56" s="55"/>
      <c r="E56" s="55"/>
      <c r="F56" s="55"/>
      <c r="G56" s="55"/>
      <c r="H56" s="5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24" t="s">
        <v>31</v>
      </c>
      <c r="B57" s="25" t="s">
        <v>2</v>
      </c>
      <c r="C57" s="76" t="s">
        <v>6</v>
      </c>
      <c r="D57" s="76"/>
      <c r="E57" s="76"/>
      <c r="F57" s="76"/>
      <c r="G57" s="76"/>
      <c r="H57" s="77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29.25" customHeight="1" x14ac:dyDescent="0.25">
      <c r="A58" s="6" t="s">
        <v>32</v>
      </c>
      <c r="B58" s="7" t="s">
        <v>33</v>
      </c>
      <c r="C58" s="78" t="s">
        <v>34</v>
      </c>
      <c r="D58" s="79"/>
      <c r="E58" s="79"/>
      <c r="F58" s="79"/>
      <c r="G58" s="79"/>
      <c r="H58" s="80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39.75" customHeight="1" x14ac:dyDescent="0.25">
      <c r="A59" s="8" t="s">
        <v>35</v>
      </c>
      <c r="B59" s="9" t="s">
        <v>36</v>
      </c>
      <c r="C59" s="81" t="s">
        <v>37</v>
      </c>
      <c r="D59" s="82"/>
      <c r="E59" s="82"/>
      <c r="F59" s="82"/>
      <c r="G59" s="82"/>
      <c r="H59" s="83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42.75" customHeight="1" x14ac:dyDescent="0.25">
      <c r="A60" s="10" t="s">
        <v>38</v>
      </c>
      <c r="B60" s="11" t="s">
        <v>39</v>
      </c>
      <c r="C60" s="81" t="s">
        <v>105</v>
      </c>
      <c r="D60" s="82"/>
      <c r="E60" s="82"/>
      <c r="F60" s="82"/>
      <c r="G60" s="82"/>
      <c r="H60" s="83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44.25" customHeight="1" x14ac:dyDescent="0.25">
      <c r="A61" s="12" t="s">
        <v>40</v>
      </c>
      <c r="B61" s="13" t="s">
        <v>41</v>
      </c>
      <c r="C61" s="81" t="s">
        <v>42</v>
      </c>
      <c r="D61" s="82"/>
      <c r="E61" s="82"/>
      <c r="F61" s="82"/>
      <c r="G61" s="82"/>
      <c r="H61" s="83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44.25" customHeight="1" x14ac:dyDescent="0.25">
      <c r="A62" s="14" t="s">
        <v>43</v>
      </c>
      <c r="B62" s="14" t="s">
        <v>44</v>
      </c>
      <c r="C62" s="81" t="s">
        <v>45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15" customHeight="1" x14ac:dyDescent="0.25">
      <c r="A63" s="84" t="s">
        <v>46</v>
      </c>
      <c r="B63" s="84"/>
      <c r="C63" s="84"/>
      <c r="D63" s="84"/>
      <c r="E63" s="84"/>
      <c r="F63" s="84"/>
      <c r="G63" s="84"/>
      <c r="H63" s="84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15" customHeight="1" x14ac:dyDescent="0.25">
      <c r="A64" s="73" t="s">
        <v>47</v>
      </c>
      <c r="B64" s="73"/>
      <c r="C64" s="73"/>
      <c r="D64" s="73"/>
      <c r="E64" s="73"/>
      <c r="F64" s="73"/>
      <c r="G64" s="73"/>
      <c r="H64" s="7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15" customHeight="1" x14ac:dyDescent="0.25">
      <c r="A65" s="73" t="s">
        <v>48</v>
      </c>
      <c r="B65" s="73"/>
      <c r="C65" s="73"/>
      <c r="D65" s="73"/>
      <c r="E65" s="73"/>
      <c r="F65" s="73"/>
      <c r="G65" s="73"/>
      <c r="H65" s="7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6.5" customHeight="1" x14ac:dyDescent="0.25">
      <c r="A66" s="85" t="s">
        <v>49</v>
      </c>
      <c r="B66" s="85"/>
      <c r="C66" s="85"/>
      <c r="D66" s="85"/>
      <c r="E66" s="85"/>
      <c r="F66" s="85"/>
      <c r="G66" s="85"/>
      <c r="H66" s="8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2.75" customHeight="1" x14ac:dyDescent="0.25">
      <c r="A67" s="75"/>
      <c r="B67" s="75"/>
      <c r="C67" s="75"/>
      <c r="D67" s="75"/>
      <c r="E67" s="75"/>
      <c r="F67" s="75"/>
      <c r="G67" s="75"/>
      <c r="H67" s="7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x14ac:dyDescent="0.25">
      <c r="A68" s="15"/>
      <c r="B68" s="15"/>
      <c r="C68" s="15"/>
      <c r="D68" s="15"/>
      <c r="E68" s="15"/>
      <c r="F68" s="15"/>
      <c r="G68" s="20"/>
      <c r="H68" s="21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x14ac:dyDescent="0.25">
      <c r="A69" s="15"/>
      <c r="B69" s="15"/>
      <c r="C69" s="15"/>
      <c r="D69" s="15"/>
      <c r="E69" s="15"/>
      <c r="F69" s="15"/>
      <c r="G69" s="20"/>
      <c r="H69" s="21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x14ac:dyDescent="0.25">
      <c r="A70" s="15"/>
      <c r="B70" s="15"/>
      <c r="C70" s="15"/>
      <c r="D70" s="15"/>
      <c r="E70" s="15"/>
      <c r="F70" s="15"/>
      <c r="G70" s="20"/>
      <c r="H70" s="21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</sheetData>
  <sheetProtection algorithmName="SHA-512" hashValue="8ZT13Leq1fRqYRoP+0zUKxsL0S4Yi0IBAbPPj40bidrMKDChAsRtoC5F354qMXmkahaMELPPPg5eUYSX+juHpw==" saltValue="kTu1Fa937SYHjl+LXSi22g==" spinCount="100000" sheet="1" objects="1" scenarios="1"/>
  <mergeCells count="41">
    <mergeCell ref="A11:A13"/>
    <mergeCell ref="B11:B13"/>
    <mergeCell ref="A1:H2"/>
    <mergeCell ref="A5:A7"/>
    <mergeCell ref="B5:B7"/>
    <mergeCell ref="A8:A10"/>
    <mergeCell ref="B8:B10"/>
    <mergeCell ref="A14:A16"/>
    <mergeCell ref="B14:B16"/>
    <mergeCell ref="A17:A22"/>
    <mergeCell ref="B17:B22"/>
    <mergeCell ref="A24:A25"/>
    <mergeCell ref="B24:B25"/>
    <mergeCell ref="A26:A29"/>
    <mergeCell ref="B26:B29"/>
    <mergeCell ref="A30:A33"/>
    <mergeCell ref="B30:B33"/>
    <mergeCell ref="A34:A35"/>
    <mergeCell ref="B34:B35"/>
    <mergeCell ref="C57:H57"/>
    <mergeCell ref="A37:A41"/>
    <mergeCell ref="B37:B41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</mergeCells>
  <conditionalFormatting sqref="E4:E24">
    <cfRule type="containsText" dxfId="80" priority="6" operator="containsText" text="N/D">
      <formula>NOT(ISERROR(SEARCH("N/D",E4)))</formula>
    </cfRule>
  </conditionalFormatting>
  <conditionalFormatting sqref="E4:E43">
    <cfRule type="cellIs" dxfId="79" priority="5" operator="between">
      <formula>0</formula>
      <formula>40</formula>
    </cfRule>
  </conditionalFormatting>
  <conditionalFormatting sqref="E4:E51">
    <cfRule type="cellIs" dxfId="78" priority="1" operator="between">
      <formula>201</formula>
      <formula>10000</formula>
    </cfRule>
    <cfRule type="cellIs" dxfId="77" priority="2" operator="between">
      <formula>121</formula>
      <formula>200</formula>
    </cfRule>
    <cfRule type="cellIs" dxfId="76" priority="3" operator="between">
      <formula>81</formula>
      <formula>120</formula>
    </cfRule>
    <cfRule type="cellIs" dxfId="75" priority="4" operator="between">
      <formula>41</formula>
      <formula>80</formula>
    </cfRule>
  </conditionalFormatting>
  <conditionalFormatting sqref="E25:E43">
    <cfRule type="containsText" dxfId="74" priority="7" operator="containsText" text="N/D">
      <formula>NOT(ISERROR(SEARCH("N/D",E25)))</formula>
    </cfRule>
  </conditionalFormatting>
  <conditionalFormatting sqref="E44:E51">
    <cfRule type="cellIs" dxfId="73" priority="8" operator="between">
      <formula>0</formula>
      <formula>40</formula>
    </cfRule>
    <cfRule type="containsText" dxfId="72" priority="9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zoomScale="90" zoomScaleNormal="90" workbookViewId="0">
      <selection activeCell="D4" sqref="D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58" t="s">
        <v>7</v>
      </c>
      <c r="B4" s="58"/>
      <c r="C4" s="3" t="s">
        <v>56</v>
      </c>
      <c r="D4" s="5">
        <v>12</v>
      </c>
      <c r="E4" s="4">
        <f t="shared" ref="E4:E51" si="0">IF(D4="","N/D",D4)</f>
        <v>12</v>
      </c>
      <c r="F4" s="5" t="str">
        <f t="shared" ref="F4:F51" si="1">IF(D4="","",IF(D4&lt;=40,$A$58,IF(D4&lt;=80,$A$59,IF(D4&lt;=120,$A$60, IF(D4&lt;=200,$A$61,$A$62)))))</f>
        <v>Boa</v>
      </c>
      <c r="G4" s="3" t="s">
        <v>70</v>
      </c>
      <c r="H4" s="3" t="str">
        <f t="shared" ref="H4:H26" si="2">IF(D4="","",IF(D4&lt;=40,$C$58,IF(D4&lt;=80,$C$59,IF(D4&lt;=120,$C$60,IF(D4&lt;=200,$C$61,IF(D4&gt;200,$C$62,))))))</f>
        <v>-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5" t="s">
        <v>8</v>
      </c>
      <c r="B5" s="65" t="s">
        <v>9</v>
      </c>
      <c r="C5" s="3" t="s">
        <v>57</v>
      </c>
      <c r="D5" s="5">
        <v>26</v>
      </c>
      <c r="E5" s="4">
        <f t="shared" si="0"/>
        <v>26</v>
      </c>
      <c r="F5" s="5" t="str">
        <f t="shared" si="1"/>
        <v>Boa</v>
      </c>
      <c r="G5" s="3" t="s">
        <v>73</v>
      </c>
      <c r="H5" s="3" t="str">
        <f t="shared" si="2"/>
        <v>-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57" t="s">
        <v>58</v>
      </c>
      <c r="D6" s="5">
        <v>27</v>
      </c>
      <c r="E6" s="4">
        <f t="shared" si="0"/>
        <v>27</v>
      </c>
      <c r="F6" s="5" t="str">
        <f t="shared" si="1"/>
        <v>Boa</v>
      </c>
      <c r="G6" s="3" t="s">
        <v>53</v>
      </c>
      <c r="H6" s="3" t="str">
        <f t="shared" si="2"/>
        <v>-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59</v>
      </c>
      <c r="D7" s="5">
        <v>28</v>
      </c>
      <c r="E7" s="4">
        <f t="shared" si="0"/>
        <v>28</v>
      </c>
      <c r="F7" s="5" t="str">
        <f t="shared" si="1"/>
        <v>Boa</v>
      </c>
      <c r="G7" s="3" t="s">
        <v>73</v>
      </c>
      <c r="H7" s="3" t="str">
        <f t="shared" si="2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ht="75" customHeight="1" x14ac:dyDescent="0.25">
      <c r="A8" s="65" t="s">
        <v>8</v>
      </c>
      <c r="B8" s="68" t="s">
        <v>10</v>
      </c>
      <c r="C8" s="3" t="s">
        <v>60</v>
      </c>
      <c r="D8" s="5">
        <v>31</v>
      </c>
      <c r="E8" s="4">
        <f t="shared" si="0"/>
        <v>31</v>
      </c>
      <c r="F8" s="5" t="str">
        <f t="shared" si="1"/>
        <v>Boa</v>
      </c>
      <c r="G8" s="3" t="s">
        <v>70</v>
      </c>
      <c r="H8" s="3" t="str">
        <f t="shared" si="2"/>
        <v>-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s="18" customFormat="1" ht="78" customHeight="1" x14ac:dyDescent="0.2">
      <c r="A9" s="66"/>
      <c r="B9" s="69"/>
      <c r="C9" s="3" t="s">
        <v>61</v>
      </c>
      <c r="D9" s="5">
        <v>33</v>
      </c>
      <c r="E9" s="4">
        <f t="shared" si="0"/>
        <v>33</v>
      </c>
      <c r="F9" s="5" t="str">
        <f t="shared" si="1"/>
        <v>Boa</v>
      </c>
      <c r="G9" s="3" t="s">
        <v>53</v>
      </c>
      <c r="H9" s="3" t="str">
        <f t="shared" si="2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70"/>
      <c r="C10" s="3" t="s">
        <v>62</v>
      </c>
      <c r="D10" s="5">
        <v>2</v>
      </c>
      <c r="E10" s="4">
        <f t="shared" si="0"/>
        <v>2</v>
      </c>
      <c r="F10" s="5" t="str">
        <f t="shared" si="1"/>
        <v>Boa</v>
      </c>
      <c r="G10" s="3" t="s">
        <v>107</v>
      </c>
      <c r="H10" s="3" t="str">
        <f t="shared" si="2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s="18" customFormat="1" ht="75" customHeight="1" x14ac:dyDescent="0.2">
      <c r="A11" s="65" t="s">
        <v>8</v>
      </c>
      <c r="B11" s="65" t="s">
        <v>11</v>
      </c>
      <c r="C11" s="3" t="s">
        <v>63</v>
      </c>
      <c r="D11" s="5">
        <v>15</v>
      </c>
      <c r="E11" s="4">
        <f t="shared" si="0"/>
        <v>15</v>
      </c>
      <c r="F11" s="5" t="str">
        <f t="shared" si="1"/>
        <v>Boa</v>
      </c>
      <c r="G11" s="3" t="s">
        <v>53</v>
      </c>
      <c r="H11" s="3" t="str">
        <f t="shared" si="2"/>
        <v>-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6" s="18" customFormat="1" ht="75" customHeight="1" x14ac:dyDescent="0.2">
      <c r="A12" s="66"/>
      <c r="B12" s="66"/>
      <c r="C12" s="3" t="s">
        <v>64</v>
      </c>
      <c r="D12" s="5"/>
      <c r="E12" s="4" t="str">
        <f t="shared" si="0"/>
        <v>N/D</v>
      </c>
      <c r="F12" s="5" t="str">
        <f t="shared" si="1"/>
        <v/>
      </c>
      <c r="G12" s="3"/>
      <c r="H12" s="3" t="str">
        <f t="shared" si="2"/>
        <v/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67"/>
      <c r="C13" s="3" t="s">
        <v>65</v>
      </c>
      <c r="D13" s="5">
        <v>14</v>
      </c>
      <c r="E13" s="4">
        <f t="shared" si="0"/>
        <v>14</v>
      </c>
      <c r="F13" s="5" t="str">
        <f t="shared" si="1"/>
        <v>Boa</v>
      </c>
      <c r="G13" s="3" t="s">
        <v>53</v>
      </c>
      <c r="H13" s="3" t="str">
        <f t="shared" si="2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12</v>
      </c>
      <c r="B14" s="65" t="s">
        <v>13</v>
      </c>
      <c r="C14" s="3" t="s">
        <v>66</v>
      </c>
      <c r="D14" s="5">
        <v>20</v>
      </c>
      <c r="E14" s="4">
        <f t="shared" si="0"/>
        <v>20</v>
      </c>
      <c r="F14" s="5" t="str">
        <f t="shared" si="1"/>
        <v>Boa</v>
      </c>
      <c r="G14" s="3" t="s">
        <v>53</v>
      </c>
      <c r="H14" s="3" t="str">
        <f t="shared" si="2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67</v>
      </c>
      <c r="D15" s="5">
        <v>17</v>
      </c>
      <c r="E15" s="4">
        <f t="shared" si="0"/>
        <v>17</v>
      </c>
      <c r="F15" s="5" t="str">
        <f t="shared" si="1"/>
        <v>Boa</v>
      </c>
      <c r="G15" s="3" t="s">
        <v>70</v>
      </c>
      <c r="H15" s="3" t="str">
        <f t="shared" si="2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68</v>
      </c>
      <c r="D16" s="5">
        <v>15</v>
      </c>
      <c r="E16" s="4">
        <f t="shared" si="0"/>
        <v>15</v>
      </c>
      <c r="F16" s="5" t="str">
        <f t="shared" si="1"/>
        <v>Boa</v>
      </c>
      <c r="G16" s="3" t="s">
        <v>53</v>
      </c>
      <c r="H16" s="3" t="str">
        <f t="shared" si="2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8</v>
      </c>
      <c r="B17" s="65" t="s">
        <v>14</v>
      </c>
      <c r="C17" s="3" t="s">
        <v>69</v>
      </c>
      <c r="D17" s="5">
        <v>25</v>
      </c>
      <c r="E17" s="4">
        <f t="shared" si="0"/>
        <v>25</v>
      </c>
      <c r="F17" s="5" t="str">
        <f t="shared" si="1"/>
        <v>Boa</v>
      </c>
      <c r="G17" s="3" t="s">
        <v>106</v>
      </c>
      <c r="H17" s="3" t="str">
        <f t="shared" si="2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71</v>
      </c>
      <c r="D18" s="5">
        <v>31</v>
      </c>
      <c r="E18" s="4">
        <f t="shared" si="0"/>
        <v>31</v>
      </c>
      <c r="F18" s="5" t="str">
        <f t="shared" si="1"/>
        <v>Boa</v>
      </c>
      <c r="G18" s="3" t="s">
        <v>53</v>
      </c>
      <c r="H18" s="3" t="str">
        <f t="shared" si="2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6"/>
      <c r="B19" s="66"/>
      <c r="C19" s="3" t="s">
        <v>72</v>
      </c>
      <c r="D19" s="5">
        <v>34</v>
      </c>
      <c r="E19" s="4">
        <f t="shared" si="0"/>
        <v>34</v>
      </c>
      <c r="F19" s="5" t="str">
        <f t="shared" si="1"/>
        <v>Boa</v>
      </c>
      <c r="G19" s="3" t="s">
        <v>73</v>
      </c>
      <c r="H19" s="3" t="str">
        <f t="shared" si="2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6"/>
      <c r="B20" s="66"/>
      <c r="C20" s="3" t="s">
        <v>74</v>
      </c>
      <c r="D20" s="5">
        <v>22</v>
      </c>
      <c r="E20" s="4">
        <f t="shared" si="0"/>
        <v>22</v>
      </c>
      <c r="F20" s="5" t="str">
        <f t="shared" si="1"/>
        <v>Boa</v>
      </c>
      <c r="G20" s="3" t="s">
        <v>53</v>
      </c>
      <c r="H20" s="3" t="str">
        <f t="shared" si="2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75</v>
      </c>
      <c r="D21" s="5">
        <v>19</v>
      </c>
      <c r="E21" s="4">
        <f t="shared" si="0"/>
        <v>19</v>
      </c>
      <c r="F21" s="5" t="str">
        <f t="shared" si="1"/>
        <v>Boa</v>
      </c>
      <c r="G21" s="3" t="s">
        <v>70</v>
      </c>
      <c r="H21" s="3" t="str">
        <f t="shared" si="2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7"/>
      <c r="B22" s="67"/>
      <c r="C22" s="3" t="s">
        <v>76</v>
      </c>
      <c r="D22" s="5">
        <v>35</v>
      </c>
      <c r="E22" s="4">
        <f t="shared" si="0"/>
        <v>35</v>
      </c>
      <c r="F22" s="5" t="str">
        <f t="shared" si="1"/>
        <v>Boa</v>
      </c>
      <c r="G22" s="3" t="s">
        <v>53</v>
      </c>
      <c r="H22" s="3" t="str">
        <f t="shared" si="2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5" t="s">
        <v>15</v>
      </c>
      <c r="B23" s="3" t="s">
        <v>16</v>
      </c>
      <c r="C23" s="3" t="s">
        <v>77</v>
      </c>
      <c r="D23" s="5">
        <v>31</v>
      </c>
      <c r="E23" s="4">
        <f t="shared" si="0"/>
        <v>31</v>
      </c>
      <c r="F23" s="5" t="str">
        <f t="shared" si="1"/>
        <v>Boa</v>
      </c>
      <c r="G23" s="3" t="s">
        <v>53</v>
      </c>
      <c r="H23" s="3" t="str">
        <f t="shared" si="2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5" t="s">
        <v>8</v>
      </c>
      <c r="B24" s="68" t="s">
        <v>17</v>
      </c>
      <c r="C24" s="3" t="s">
        <v>78</v>
      </c>
      <c r="D24" s="5">
        <v>37</v>
      </c>
      <c r="E24" s="4">
        <f t="shared" si="0"/>
        <v>37</v>
      </c>
      <c r="F24" s="5" t="str">
        <f t="shared" si="1"/>
        <v>Boa</v>
      </c>
      <c r="G24" s="3" t="s">
        <v>73</v>
      </c>
      <c r="H24" s="3" t="str">
        <f t="shared" si="2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70"/>
      <c r="C25" s="3" t="s">
        <v>79</v>
      </c>
      <c r="D25" s="5">
        <v>29</v>
      </c>
      <c r="E25" s="4">
        <f t="shared" si="0"/>
        <v>29</v>
      </c>
      <c r="F25" s="5" t="str">
        <f t="shared" si="1"/>
        <v>Boa</v>
      </c>
      <c r="G25" s="3" t="s">
        <v>53</v>
      </c>
      <c r="H25" s="3" t="str">
        <f t="shared" si="2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68" t="s">
        <v>15</v>
      </c>
      <c r="B26" s="68" t="s">
        <v>18</v>
      </c>
      <c r="C26" s="3" t="s">
        <v>80</v>
      </c>
      <c r="D26" s="5">
        <v>22</v>
      </c>
      <c r="E26" s="4">
        <f t="shared" si="0"/>
        <v>22</v>
      </c>
      <c r="F26" s="5" t="str">
        <f t="shared" si="1"/>
        <v>Boa</v>
      </c>
      <c r="G26" s="3" t="s">
        <v>73</v>
      </c>
      <c r="H26" s="3" t="str">
        <f t="shared" si="2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9"/>
      <c r="B27" s="69"/>
      <c r="C27" s="3" t="s">
        <v>81</v>
      </c>
      <c r="D27" s="5">
        <v>25</v>
      </c>
      <c r="E27" s="4">
        <f t="shared" si="0"/>
        <v>25</v>
      </c>
      <c r="F27" s="5" t="str">
        <f t="shared" si="1"/>
        <v>Boa</v>
      </c>
      <c r="G27" s="3" t="s">
        <v>73</v>
      </c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9"/>
      <c r="B28" s="69"/>
      <c r="C28" s="3" t="s">
        <v>82</v>
      </c>
      <c r="D28" s="5">
        <v>19</v>
      </c>
      <c r="E28" s="4">
        <f t="shared" si="0"/>
        <v>19</v>
      </c>
      <c r="F28" s="5" t="str">
        <f t="shared" si="1"/>
        <v>Boa</v>
      </c>
      <c r="G28" s="3" t="s">
        <v>73</v>
      </c>
      <c r="H28" s="3" t="str">
        <f t="shared" ref="H28:H51" si="3">IF(D28="","",IF(D28&lt;=40,$C$58,IF(D28&lt;=80,$C$59,IF(D28&lt;=120,$C$60,IF(D28&lt;=200,$C$61,IF(D28&gt;200,$C$62,))))))</f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70"/>
      <c r="B29" s="70"/>
      <c r="C29" s="3" t="s">
        <v>83</v>
      </c>
      <c r="D29" s="5">
        <v>27</v>
      </c>
      <c r="E29" s="4">
        <f t="shared" si="0"/>
        <v>27</v>
      </c>
      <c r="F29" s="5" t="str">
        <f t="shared" si="1"/>
        <v>Boa</v>
      </c>
      <c r="G29" s="3" t="s">
        <v>73</v>
      </c>
      <c r="H29" s="3" t="str">
        <f t="shared" si="3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8" t="s">
        <v>15</v>
      </c>
      <c r="B30" s="68" t="s">
        <v>19</v>
      </c>
      <c r="C30" s="3" t="s">
        <v>84</v>
      </c>
      <c r="D30" s="5">
        <v>24</v>
      </c>
      <c r="E30" s="4">
        <f t="shared" si="0"/>
        <v>24</v>
      </c>
      <c r="F30" s="5" t="str">
        <f t="shared" si="1"/>
        <v>Boa</v>
      </c>
      <c r="G30" s="3" t="s">
        <v>70</v>
      </c>
      <c r="H30" s="3" t="str">
        <f t="shared" si="3"/>
        <v>-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85</v>
      </c>
      <c r="D31" s="5">
        <v>21</v>
      </c>
      <c r="E31" s="4">
        <f t="shared" si="0"/>
        <v>21</v>
      </c>
      <c r="F31" s="5" t="str">
        <f t="shared" si="1"/>
        <v>Boa</v>
      </c>
      <c r="G31" s="3" t="s">
        <v>70</v>
      </c>
      <c r="H31" s="3" t="str">
        <f t="shared" si="3"/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69"/>
      <c r="B32" s="69"/>
      <c r="C32" s="3" t="s">
        <v>86</v>
      </c>
      <c r="D32" s="5"/>
      <c r="E32" s="4" t="str">
        <f t="shared" si="0"/>
        <v>N/D</v>
      </c>
      <c r="F32" s="5" t="str">
        <f t="shared" si="1"/>
        <v/>
      </c>
      <c r="G32" s="3"/>
      <c r="H32" s="3" t="str">
        <f t="shared" si="3"/>
        <v/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70"/>
      <c r="B33" s="70"/>
      <c r="C33" s="3" t="s">
        <v>87</v>
      </c>
      <c r="D33" s="5">
        <v>19</v>
      </c>
      <c r="E33" s="4">
        <f t="shared" si="0"/>
        <v>19</v>
      </c>
      <c r="F33" s="5" t="str">
        <f t="shared" si="1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5" t="s">
        <v>8</v>
      </c>
      <c r="B34" s="65" t="s">
        <v>20</v>
      </c>
      <c r="C34" s="3" t="s">
        <v>88</v>
      </c>
      <c r="D34" s="5">
        <v>14</v>
      </c>
      <c r="E34" s="4">
        <f t="shared" si="0"/>
        <v>14</v>
      </c>
      <c r="F34" s="5" t="str">
        <f t="shared" si="1"/>
        <v>Boa</v>
      </c>
      <c r="G34" s="3" t="s">
        <v>53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1.25" customHeight="1" x14ac:dyDescent="0.2">
      <c r="A35" s="67"/>
      <c r="B35" s="67"/>
      <c r="C35" s="3" t="s">
        <v>24</v>
      </c>
      <c r="D35" s="5"/>
      <c r="E35" s="4" t="str">
        <f t="shared" si="0"/>
        <v>N/D</v>
      </c>
      <c r="F35" s="5" t="str">
        <f t="shared" si="1"/>
        <v/>
      </c>
      <c r="G35" s="3"/>
      <c r="H35" s="3" t="str">
        <f t="shared" si="3"/>
        <v/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58" t="s">
        <v>21</v>
      </c>
      <c r="B36" s="3" t="s">
        <v>22</v>
      </c>
      <c r="C36" s="3" t="s">
        <v>89</v>
      </c>
      <c r="D36" s="5"/>
      <c r="E36" s="4" t="str">
        <f t="shared" si="0"/>
        <v>N/D</v>
      </c>
      <c r="F36" s="5" t="str">
        <f t="shared" si="1"/>
        <v/>
      </c>
      <c r="G36" s="3"/>
      <c r="H36" s="3" t="str">
        <f t="shared" si="3"/>
        <v/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23</v>
      </c>
      <c r="B37" s="65" t="s">
        <v>24</v>
      </c>
      <c r="C37" s="3" t="s">
        <v>90</v>
      </c>
      <c r="D37" s="5">
        <v>26</v>
      </c>
      <c r="E37" s="4">
        <f t="shared" si="0"/>
        <v>26</v>
      </c>
      <c r="F37" s="5" t="str">
        <f t="shared" si="1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5" customHeight="1" x14ac:dyDescent="0.2">
      <c r="A38" s="66"/>
      <c r="B38" s="66"/>
      <c r="C38" s="3" t="s">
        <v>91</v>
      </c>
      <c r="D38" s="5">
        <v>14</v>
      </c>
      <c r="E38" s="4">
        <f t="shared" si="0"/>
        <v>14</v>
      </c>
      <c r="F38" s="5" t="str">
        <f t="shared" si="1"/>
        <v>Boa</v>
      </c>
      <c r="G38" s="3" t="s">
        <v>53</v>
      </c>
      <c r="H38" s="3" t="str">
        <f t="shared" si="3"/>
        <v>-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66"/>
      <c r="B39" s="66"/>
      <c r="C39" s="57" t="s">
        <v>92</v>
      </c>
      <c r="D39" s="5">
        <v>17</v>
      </c>
      <c r="E39" s="4">
        <f t="shared" si="0"/>
        <v>17</v>
      </c>
      <c r="F39" s="5" t="str">
        <f t="shared" si="1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6"/>
      <c r="B40" s="66"/>
      <c r="C40" s="57" t="s">
        <v>93</v>
      </c>
      <c r="D40" s="5">
        <v>16</v>
      </c>
      <c r="E40" s="4">
        <f t="shared" si="0"/>
        <v>16</v>
      </c>
      <c r="F40" s="5" t="str">
        <f t="shared" si="1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7"/>
      <c r="B41" s="67"/>
      <c r="C41" s="57" t="s">
        <v>94</v>
      </c>
      <c r="D41" s="5">
        <v>28</v>
      </c>
      <c r="E41" s="4">
        <f>IF(D41="","N/D",D41)</f>
        <v>28</v>
      </c>
      <c r="F41" s="5" t="str">
        <f t="shared" si="1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8" t="s">
        <v>25</v>
      </c>
      <c r="B42" s="65" t="s">
        <v>26</v>
      </c>
      <c r="C42" s="3" t="s">
        <v>95</v>
      </c>
      <c r="D42" s="5">
        <v>28</v>
      </c>
      <c r="E42" s="4">
        <f t="shared" si="0"/>
        <v>28</v>
      </c>
      <c r="F42" s="5" t="str">
        <f t="shared" si="1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70"/>
      <c r="B43" s="67"/>
      <c r="C43" s="3" t="s">
        <v>96</v>
      </c>
      <c r="D43" s="5"/>
      <c r="E43" s="4" t="str">
        <f t="shared" si="0"/>
        <v>N/D</v>
      </c>
      <c r="F43" s="5" t="str">
        <f t="shared" si="1"/>
        <v/>
      </c>
      <c r="G43" s="3"/>
      <c r="H43" s="3" t="str">
        <f t="shared" si="3"/>
        <v/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5" t="s">
        <v>8</v>
      </c>
      <c r="B44" s="65" t="s">
        <v>27</v>
      </c>
      <c r="C44" s="5" t="s">
        <v>97</v>
      </c>
      <c r="D44" s="5">
        <v>17</v>
      </c>
      <c r="E44" s="4">
        <f t="shared" si="0"/>
        <v>17</v>
      </c>
      <c r="F44" s="5" t="str">
        <f t="shared" si="1"/>
        <v>Boa</v>
      </c>
      <c r="G44" s="3" t="s">
        <v>53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6"/>
      <c r="B45" s="66"/>
      <c r="C45" s="3" t="s">
        <v>98</v>
      </c>
      <c r="D45" s="5">
        <v>61</v>
      </c>
      <c r="E45" s="4">
        <f t="shared" si="0"/>
        <v>61</v>
      </c>
      <c r="F45" s="5" t="str">
        <f t="shared" si="1"/>
        <v>Moderada</v>
      </c>
      <c r="G45" s="3" t="s">
        <v>70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66"/>
      <c r="B46" s="66"/>
      <c r="C46" s="3" t="s">
        <v>99</v>
      </c>
      <c r="D46" s="5"/>
      <c r="E46" s="4" t="str">
        <f t="shared" si="0"/>
        <v>N/D</v>
      </c>
      <c r="F46" s="5" t="str">
        <f t="shared" si="1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7"/>
      <c r="B47" s="66"/>
      <c r="C47" s="3" t="s">
        <v>100</v>
      </c>
      <c r="D47" s="5"/>
      <c r="E47" s="4" t="str">
        <f t="shared" si="0"/>
        <v>N/D</v>
      </c>
      <c r="F47" s="5" t="str">
        <f t="shared" si="1"/>
        <v/>
      </c>
      <c r="G47" s="3"/>
      <c r="H47" s="3" t="str">
        <f t="shared" si="3"/>
        <v/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8" t="s">
        <v>15</v>
      </c>
      <c r="B48" s="68" t="s">
        <v>28</v>
      </c>
      <c r="C48" s="3" t="s">
        <v>101</v>
      </c>
      <c r="D48" s="5">
        <v>28</v>
      </c>
      <c r="E48" s="4">
        <f t="shared" si="0"/>
        <v>28</v>
      </c>
      <c r="F48" s="5" t="str">
        <f t="shared" si="1"/>
        <v>Boa</v>
      </c>
      <c r="G48" s="3" t="s">
        <v>53</v>
      </c>
      <c r="H48" s="3" t="str">
        <f t="shared" si="3"/>
        <v>-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9"/>
      <c r="B49" s="69"/>
      <c r="C49" s="3" t="s">
        <v>102</v>
      </c>
      <c r="D49" s="5">
        <v>23</v>
      </c>
      <c r="E49" s="4">
        <f t="shared" si="0"/>
        <v>23</v>
      </c>
      <c r="F49" s="5" t="str">
        <f t="shared" si="1"/>
        <v>Boa</v>
      </c>
      <c r="G49" s="3" t="s">
        <v>70</v>
      </c>
      <c r="H49" s="3" t="str">
        <f t="shared" si="3"/>
        <v>-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9"/>
      <c r="B50" s="69"/>
      <c r="C50" s="3" t="s">
        <v>103</v>
      </c>
      <c r="D50" s="5">
        <v>32</v>
      </c>
      <c r="E50" s="4">
        <f t="shared" si="0"/>
        <v>32</v>
      </c>
      <c r="F50" s="5" t="str">
        <f t="shared" si="1"/>
        <v>Boa</v>
      </c>
      <c r="G50" s="3" t="s">
        <v>70</v>
      </c>
      <c r="H50" s="3" t="str">
        <f t="shared" si="3"/>
        <v>-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70"/>
      <c r="B51" s="70"/>
      <c r="C51" s="3" t="s">
        <v>104</v>
      </c>
      <c r="D51" s="5">
        <v>43</v>
      </c>
      <c r="E51" s="4">
        <f t="shared" si="0"/>
        <v>43</v>
      </c>
      <c r="F51" s="5" t="str">
        <f t="shared" si="1"/>
        <v>Moderada</v>
      </c>
      <c r="G51" s="3" t="s">
        <v>53</v>
      </c>
      <c r="H51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x14ac:dyDescent="0.25">
      <c r="A52" s="74"/>
      <c r="B52" s="74"/>
      <c r="C52" s="74"/>
      <c r="D52" s="74"/>
      <c r="E52" s="74"/>
      <c r="F52" s="74"/>
      <c r="G52" s="74"/>
      <c r="H52" s="74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1:36" x14ac:dyDescent="0.25">
      <c r="A53" s="19"/>
      <c r="B53" s="19"/>
      <c r="C53" s="19"/>
      <c r="D53" s="19"/>
      <c r="E53" s="19"/>
      <c r="F53" s="19"/>
      <c r="G53" s="19"/>
      <c r="H53" s="19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15" customHeight="1" x14ac:dyDescent="0.25">
      <c r="A54" s="73" t="s">
        <v>29</v>
      </c>
      <c r="B54" s="73"/>
      <c r="C54" s="73"/>
      <c r="D54" s="73"/>
      <c r="E54" s="73"/>
      <c r="F54" s="73"/>
      <c r="G54" s="73"/>
      <c r="H54" s="73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15" customHeight="1" x14ac:dyDescent="0.25">
      <c r="A55" s="73" t="s">
        <v>30</v>
      </c>
      <c r="B55" s="73"/>
      <c r="C55" s="73"/>
      <c r="D55" s="73"/>
      <c r="E55" s="73"/>
      <c r="F55" s="73"/>
      <c r="G55" s="73"/>
      <c r="H55" s="73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ht="15" customHeight="1" x14ac:dyDescent="0.25">
      <c r="B56" s="56"/>
      <c r="C56" s="56"/>
      <c r="D56" s="56"/>
      <c r="E56" s="56"/>
      <c r="F56" s="56"/>
      <c r="G56" s="56"/>
      <c r="H56" s="56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24" t="s">
        <v>31</v>
      </c>
      <c r="B57" s="25" t="s">
        <v>2</v>
      </c>
      <c r="C57" s="76" t="s">
        <v>6</v>
      </c>
      <c r="D57" s="76"/>
      <c r="E57" s="76"/>
      <c r="F57" s="76"/>
      <c r="G57" s="76"/>
      <c r="H57" s="77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29.25" customHeight="1" x14ac:dyDescent="0.25">
      <c r="A58" s="6" t="s">
        <v>32</v>
      </c>
      <c r="B58" s="7" t="s">
        <v>33</v>
      </c>
      <c r="C58" s="78" t="s">
        <v>34</v>
      </c>
      <c r="D58" s="79"/>
      <c r="E58" s="79"/>
      <c r="F58" s="79"/>
      <c r="G58" s="79"/>
      <c r="H58" s="80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39.75" customHeight="1" x14ac:dyDescent="0.25">
      <c r="A59" s="8" t="s">
        <v>35</v>
      </c>
      <c r="B59" s="9" t="s">
        <v>36</v>
      </c>
      <c r="C59" s="81" t="s">
        <v>37</v>
      </c>
      <c r="D59" s="82"/>
      <c r="E59" s="82"/>
      <c r="F59" s="82"/>
      <c r="G59" s="82"/>
      <c r="H59" s="83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42.75" customHeight="1" x14ac:dyDescent="0.25">
      <c r="A60" s="10" t="s">
        <v>38</v>
      </c>
      <c r="B60" s="11" t="s">
        <v>39</v>
      </c>
      <c r="C60" s="81" t="s">
        <v>105</v>
      </c>
      <c r="D60" s="82"/>
      <c r="E60" s="82"/>
      <c r="F60" s="82"/>
      <c r="G60" s="82"/>
      <c r="H60" s="83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44.25" customHeight="1" x14ac:dyDescent="0.25">
      <c r="A61" s="12" t="s">
        <v>40</v>
      </c>
      <c r="B61" s="13" t="s">
        <v>41</v>
      </c>
      <c r="C61" s="81" t="s">
        <v>42</v>
      </c>
      <c r="D61" s="82"/>
      <c r="E61" s="82"/>
      <c r="F61" s="82"/>
      <c r="G61" s="82"/>
      <c r="H61" s="83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44.25" customHeight="1" x14ac:dyDescent="0.25">
      <c r="A62" s="14" t="s">
        <v>43</v>
      </c>
      <c r="B62" s="14" t="s">
        <v>44</v>
      </c>
      <c r="C62" s="81" t="s">
        <v>45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15" customHeight="1" x14ac:dyDescent="0.25">
      <c r="A63" s="84" t="s">
        <v>46</v>
      </c>
      <c r="B63" s="84"/>
      <c r="C63" s="84"/>
      <c r="D63" s="84"/>
      <c r="E63" s="84"/>
      <c r="F63" s="84"/>
      <c r="G63" s="84"/>
      <c r="H63" s="84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15" customHeight="1" x14ac:dyDescent="0.25">
      <c r="A64" s="73" t="s">
        <v>47</v>
      </c>
      <c r="B64" s="73"/>
      <c r="C64" s="73"/>
      <c r="D64" s="73"/>
      <c r="E64" s="73"/>
      <c r="F64" s="73"/>
      <c r="G64" s="73"/>
      <c r="H64" s="7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15" customHeight="1" x14ac:dyDescent="0.25">
      <c r="A65" s="73" t="s">
        <v>48</v>
      </c>
      <c r="B65" s="73"/>
      <c r="C65" s="73"/>
      <c r="D65" s="73"/>
      <c r="E65" s="73"/>
      <c r="F65" s="73"/>
      <c r="G65" s="73"/>
      <c r="H65" s="7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6.5" customHeight="1" x14ac:dyDescent="0.25">
      <c r="A66" s="85" t="s">
        <v>49</v>
      </c>
      <c r="B66" s="85"/>
      <c r="C66" s="85"/>
      <c r="D66" s="85"/>
      <c r="E66" s="85"/>
      <c r="F66" s="85"/>
      <c r="G66" s="85"/>
      <c r="H66" s="8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2.75" customHeight="1" x14ac:dyDescent="0.25">
      <c r="A67" s="75"/>
      <c r="B67" s="75"/>
      <c r="C67" s="75"/>
      <c r="D67" s="75"/>
      <c r="E67" s="75"/>
      <c r="F67" s="75"/>
      <c r="G67" s="75"/>
      <c r="H67" s="7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x14ac:dyDescent="0.25">
      <c r="A68" s="15"/>
      <c r="B68" s="15"/>
      <c r="C68" s="15"/>
      <c r="D68" s="15"/>
      <c r="E68" s="15"/>
      <c r="F68" s="15"/>
      <c r="G68" s="20"/>
      <c r="H68" s="21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x14ac:dyDescent="0.25">
      <c r="A69" s="15"/>
      <c r="B69" s="15"/>
      <c r="C69" s="15"/>
      <c r="D69" s="15"/>
      <c r="E69" s="15"/>
      <c r="F69" s="15"/>
      <c r="G69" s="20"/>
      <c r="H69" s="21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x14ac:dyDescent="0.25">
      <c r="A70" s="15"/>
      <c r="B70" s="15"/>
      <c r="C70" s="15"/>
      <c r="D70" s="15"/>
      <c r="E70" s="15"/>
      <c r="F70" s="15"/>
      <c r="G70" s="20"/>
      <c r="H70" s="21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</sheetData>
  <sheetProtection algorithmName="SHA-512" hashValue="PdvdD78nB7REw25yCoZTHUs3q6jmo6FrM2NSkMF9EAoLn2/0GRNasokfAlujFpBkjhD8Cg2NT1f6GGDOxL9ang==" saltValue="cK2jCZeq/5Vx6FfQ42JdyQ==" spinCount="100000" sheet="1" objects="1" scenarios="1"/>
  <mergeCells count="41"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  <mergeCell ref="C57:H57"/>
    <mergeCell ref="A37:A41"/>
    <mergeCell ref="B37:B41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26:A29"/>
    <mergeCell ref="B26:B29"/>
    <mergeCell ref="A30:A33"/>
    <mergeCell ref="B30:B33"/>
    <mergeCell ref="A34:A35"/>
    <mergeCell ref="B34:B35"/>
    <mergeCell ref="A14:A16"/>
    <mergeCell ref="B14:B16"/>
    <mergeCell ref="A17:A22"/>
    <mergeCell ref="B17:B22"/>
    <mergeCell ref="A24:A25"/>
    <mergeCell ref="B24:B25"/>
    <mergeCell ref="A11:A13"/>
    <mergeCell ref="B11:B13"/>
    <mergeCell ref="A1:H2"/>
    <mergeCell ref="A5:A7"/>
    <mergeCell ref="B5:B7"/>
    <mergeCell ref="A8:A10"/>
    <mergeCell ref="B8:B10"/>
  </mergeCells>
  <conditionalFormatting sqref="E4:E24">
    <cfRule type="containsText" dxfId="71" priority="6" operator="containsText" text="N/D">
      <formula>NOT(ISERROR(SEARCH("N/D",E4)))</formula>
    </cfRule>
  </conditionalFormatting>
  <conditionalFormatting sqref="E4:E43">
    <cfRule type="cellIs" dxfId="70" priority="5" operator="between">
      <formula>0</formula>
      <formula>40</formula>
    </cfRule>
  </conditionalFormatting>
  <conditionalFormatting sqref="E4:E51">
    <cfRule type="cellIs" dxfId="69" priority="1" operator="between">
      <formula>201</formula>
      <formula>10000</formula>
    </cfRule>
    <cfRule type="cellIs" dxfId="68" priority="2" operator="between">
      <formula>121</formula>
      <formula>200</formula>
    </cfRule>
    <cfRule type="cellIs" dxfId="67" priority="3" operator="between">
      <formula>81</formula>
      <formula>120</formula>
    </cfRule>
    <cfRule type="cellIs" dxfId="66" priority="4" operator="between">
      <formula>41</formula>
      <formula>80</formula>
    </cfRule>
  </conditionalFormatting>
  <conditionalFormatting sqref="E25:E43">
    <cfRule type="containsText" dxfId="65" priority="7" operator="containsText" text="N/D">
      <formula>NOT(ISERROR(SEARCH("N/D",E25)))</formula>
    </cfRule>
  </conditionalFormatting>
  <conditionalFormatting sqref="E44:E51">
    <cfRule type="cellIs" dxfId="64" priority="8" operator="between">
      <formula>0</formula>
      <formula>40</formula>
    </cfRule>
    <cfRule type="containsText" dxfId="63" priority="9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zoomScale="90" zoomScaleNormal="90" workbookViewId="0">
      <selection activeCell="D4" sqref="D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58" t="s">
        <v>7</v>
      </c>
      <c r="B4" s="58"/>
      <c r="C4" s="3" t="s">
        <v>56</v>
      </c>
      <c r="D4" s="5">
        <v>13</v>
      </c>
      <c r="E4" s="4">
        <f t="shared" ref="E4:E51" si="0">IF(D4="","N/D",D4)</f>
        <v>13</v>
      </c>
      <c r="F4" s="5" t="str">
        <f t="shared" ref="F4:F51" si="1">IF(D4="","",IF(D4&lt;=40,$A$58,IF(D4&lt;=80,$A$59,IF(D4&lt;=120,$A$60, IF(D4&lt;=200,$A$61,$A$62)))))</f>
        <v>Boa</v>
      </c>
      <c r="G4" s="3" t="s">
        <v>70</v>
      </c>
      <c r="H4" s="3" t="str">
        <f t="shared" ref="H4:H26" si="2">IF(D4="","",IF(D4&lt;=40,$C$58,IF(D4&lt;=80,$C$59,IF(D4&lt;=120,$C$60,IF(D4&lt;=200,$C$61,IF(D4&gt;200,$C$62,))))))</f>
        <v>-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5" t="s">
        <v>8</v>
      </c>
      <c r="B5" s="65" t="s">
        <v>9</v>
      </c>
      <c r="C5" s="3" t="s">
        <v>57</v>
      </c>
      <c r="D5" s="5">
        <v>25</v>
      </c>
      <c r="E5" s="4">
        <f t="shared" si="0"/>
        <v>25</v>
      </c>
      <c r="F5" s="5" t="str">
        <f t="shared" si="1"/>
        <v>Boa</v>
      </c>
      <c r="G5" s="3" t="s">
        <v>73</v>
      </c>
      <c r="H5" s="3" t="str">
        <f t="shared" si="2"/>
        <v>-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57" t="s">
        <v>58</v>
      </c>
      <c r="D6" s="5">
        <v>22</v>
      </c>
      <c r="E6" s="4">
        <f t="shared" si="0"/>
        <v>22</v>
      </c>
      <c r="F6" s="5" t="str">
        <f t="shared" si="1"/>
        <v>Boa</v>
      </c>
      <c r="G6" s="3" t="s">
        <v>73</v>
      </c>
      <c r="H6" s="3" t="str">
        <f t="shared" si="2"/>
        <v>-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59</v>
      </c>
      <c r="D7" s="5">
        <v>24</v>
      </c>
      <c r="E7" s="4">
        <f t="shared" si="0"/>
        <v>24</v>
      </c>
      <c r="F7" s="5" t="str">
        <f t="shared" si="1"/>
        <v>Boa</v>
      </c>
      <c r="G7" s="3" t="s">
        <v>73</v>
      </c>
      <c r="H7" s="3" t="str">
        <f t="shared" si="2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ht="75" customHeight="1" x14ac:dyDescent="0.25">
      <c r="A8" s="65" t="s">
        <v>8</v>
      </c>
      <c r="B8" s="68" t="s">
        <v>10</v>
      </c>
      <c r="C8" s="3" t="s">
        <v>60</v>
      </c>
      <c r="D8" s="5">
        <v>21</v>
      </c>
      <c r="E8" s="4">
        <f t="shared" si="0"/>
        <v>21</v>
      </c>
      <c r="F8" s="5" t="str">
        <f t="shared" si="1"/>
        <v>Boa</v>
      </c>
      <c r="G8" s="3" t="s">
        <v>70</v>
      </c>
      <c r="H8" s="3" t="str">
        <f t="shared" si="2"/>
        <v>-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s="18" customFormat="1" ht="78" customHeight="1" x14ac:dyDescent="0.2">
      <c r="A9" s="66"/>
      <c r="B9" s="69"/>
      <c r="C9" s="3" t="s">
        <v>61</v>
      </c>
      <c r="D9" s="5">
        <v>27</v>
      </c>
      <c r="E9" s="4">
        <f t="shared" si="0"/>
        <v>27</v>
      </c>
      <c r="F9" s="5" t="str">
        <f t="shared" si="1"/>
        <v>Boa</v>
      </c>
      <c r="G9" s="3" t="s">
        <v>53</v>
      </c>
      <c r="H9" s="3" t="str">
        <f t="shared" si="2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70"/>
      <c r="C10" s="3" t="s">
        <v>62</v>
      </c>
      <c r="D10" s="5"/>
      <c r="E10" s="4" t="str">
        <f t="shared" si="0"/>
        <v>N/D</v>
      </c>
      <c r="F10" s="5" t="str">
        <f t="shared" si="1"/>
        <v/>
      </c>
      <c r="G10" s="3"/>
      <c r="H10" s="3" t="str">
        <f t="shared" si="2"/>
        <v/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s="18" customFormat="1" ht="75" customHeight="1" x14ac:dyDescent="0.2">
      <c r="A11" s="65" t="s">
        <v>8</v>
      </c>
      <c r="B11" s="65" t="s">
        <v>11</v>
      </c>
      <c r="C11" s="3" t="s">
        <v>63</v>
      </c>
      <c r="D11" s="5">
        <v>12</v>
      </c>
      <c r="E11" s="4">
        <f t="shared" si="0"/>
        <v>12</v>
      </c>
      <c r="F11" s="5" t="str">
        <f t="shared" si="1"/>
        <v>Boa</v>
      </c>
      <c r="G11" s="3" t="s">
        <v>53</v>
      </c>
      <c r="H11" s="3" t="str">
        <f t="shared" si="2"/>
        <v>-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6" s="18" customFormat="1" ht="75" customHeight="1" x14ac:dyDescent="0.2">
      <c r="A12" s="66"/>
      <c r="B12" s="66"/>
      <c r="C12" s="3" t="s">
        <v>64</v>
      </c>
      <c r="D12" s="5"/>
      <c r="E12" s="4" t="str">
        <f t="shared" si="0"/>
        <v>N/D</v>
      </c>
      <c r="F12" s="5" t="str">
        <f t="shared" si="1"/>
        <v/>
      </c>
      <c r="G12" s="3"/>
      <c r="H12" s="3" t="str">
        <f t="shared" si="2"/>
        <v/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67"/>
      <c r="C13" s="3" t="s">
        <v>65</v>
      </c>
      <c r="D13" s="5">
        <v>11</v>
      </c>
      <c r="E13" s="4">
        <f t="shared" si="0"/>
        <v>11</v>
      </c>
      <c r="F13" s="5" t="str">
        <f t="shared" si="1"/>
        <v>Boa</v>
      </c>
      <c r="G13" s="3" t="s">
        <v>53</v>
      </c>
      <c r="H13" s="3" t="str">
        <f t="shared" si="2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12</v>
      </c>
      <c r="B14" s="65" t="s">
        <v>13</v>
      </c>
      <c r="C14" s="3" t="s">
        <v>66</v>
      </c>
      <c r="D14" s="5">
        <v>17</v>
      </c>
      <c r="E14" s="4">
        <f t="shared" si="0"/>
        <v>17</v>
      </c>
      <c r="F14" s="5" t="str">
        <f t="shared" si="1"/>
        <v>Boa</v>
      </c>
      <c r="G14" s="3" t="s">
        <v>53</v>
      </c>
      <c r="H14" s="3" t="str">
        <f t="shared" si="2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67</v>
      </c>
      <c r="D15" s="5">
        <v>14</v>
      </c>
      <c r="E15" s="4">
        <f t="shared" si="0"/>
        <v>14</v>
      </c>
      <c r="F15" s="5" t="str">
        <f t="shared" si="1"/>
        <v>Boa</v>
      </c>
      <c r="G15" s="3" t="s">
        <v>53</v>
      </c>
      <c r="H15" s="3" t="str">
        <f t="shared" si="2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68</v>
      </c>
      <c r="D16" s="5">
        <v>9</v>
      </c>
      <c r="E16" s="4">
        <f t="shared" si="0"/>
        <v>9</v>
      </c>
      <c r="F16" s="5" t="str">
        <f t="shared" si="1"/>
        <v>Boa</v>
      </c>
      <c r="G16" s="3" t="s">
        <v>70</v>
      </c>
      <c r="H16" s="3" t="str">
        <f t="shared" si="2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8</v>
      </c>
      <c r="B17" s="65" t="s">
        <v>14</v>
      </c>
      <c r="C17" s="3" t="s">
        <v>69</v>
      </c>
      <c r="D17" s="5">
        <v>22</v>
      </c>
      <c r="E17" s="4">
        <f t="shared" si="0"/>
        <v>22</v>
      </c>
      <c r="F17" s="5" t="str">
        <f t="shared" si="1"/>
        <v>Boa</v>
      </c>
      <c r="G17" s="3" t="s">
        <v>53</v>
      </c>
      <c r="H17" s="3" t="str">
        <f t="shared" si="2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71</v>
      </c>
      <c r="D18" s="5">
        <v>18</v>
      </c>
      <c r="E18" s="4">
        <f t="shared" si="0"/>
        <v>18</v>
      </c>
      <c r="F18" s="5" t="str">
        <f t="shared" si="1"/>
        <v>Boa</v>
      </c>
      <c r="G18" s="3" t="s">
        <v>53</v>
      </c>
      <c r="H18" s="3" t="str">
        <f t="shared" si="2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6"/>
      <c r="B19" s="66"/>
      <c r="C19" s="3" t="s">
        <v>72</v>
      </c>
      <c r="D19" s="5">
        <v>34</v>
      </c>
      <c r="E19" s="4">
        <f t="shared" si="0"/>
        <v>34</v>
      </c>
      <c r="F19" s="5" t="str">
        <f t="shared" si="1"/>
        <v>Boa</v>
      </c>
      <c r="G19" s="3" t="s">
        <v>73</v>
      </c>
      <c r="H19" s="3" t="str">
        <f t="shared" si="2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6"/>
      <c r="B20" s="66"/>
      <c r="C20" s="3" t="s">
        <v>74</v>
      </c>
      <c r="D20" s="5">
        <v>19</v>
      </c>
      <c r="E20" s="4">
        <f t="shared" si="0"/>
        <v>19</v>
      </c>
      <c r="F20" s="5" t="str">
        <f t="shared" si="1"/>
        <v>Boa</v>
      </c>
      <c r="G20" s="3" t="s">
        <v>53</v>
      </c>
      <c r="H20" s="3" t="str">
        <f t="shared" si="2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75</v>
      </c>
      <c r="D21" s="5">
        <v>15</v>
      </c>
      <c r="E21" s="4">
        <f t="shared" si="0"/>
        <v>15</v>
      </c>
      <c r="F21" s="5" t="str">
        <f t="shared" si="1"/>
        <v>Boa</v>
      </c>
      <c r="G21" s="3" t="s">
        <v>53</v>
      </c>
      <c r="H21" s="3" t="str">
        <f t="shared" si="2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7"/>
      <c r="B22" s="67"/>
      <c r="C22" s="3" t="s">
        <v>76</v>
      </c>
      <c r="D22" s="5">
        <v>37</v>
      </c>
      <c r="E22" s="4">
        <f t="shared" si="0"/>
        <v>37</v>
      </c>
      <c r="F22" s="5" t="str">
        <f t="shared" si="1"/>
        <v>Boa</v>
      </c>
      <c r="G22" s="3" t="s">
        <v>53</v>
      </c>
      <c r="H22" s="3" t="str">
        <f t="shared" si="2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5" t="s">
        <v>15</v>
      </c>
      <c r="B23" s="3" t="s">
        <v>16</v>
      </c>
      <c r="C23" s="3" t="s">
        <v>77</v>
      </c>
      <c r="D23" s="5">
        <v>22</v>
      </c>
      <c r="E23" s="4">
        <f t="shared" si="0"/>
        <v>22</v>
      </c>
      <c r="F23" s="5" t="str">
        <f t="shared" si="1"/>
        <v>Boa</v>
      </c>
      <c r="G23" s="3" t="s">
        <v>53</v>
      </c>
      <c r="H23" s="3" t="str">
        <f t="shared" si="2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5" t="s">
        <v>8</v>
      </c>
      <c r="B24" s="68" t="s">
        <v>17</v>
      </c>
      <c r="C24" s="3" t="s">
        <v>78</v>
      </c>
      <c r="D24" s="5">
        <v>35</v>
      </c>
      <c r="E24" s="4">
        <f t="shared" si="0"/>
        <v>35</v>
      </c>
      <c r="F24" s="5" t="str">
        <f t="shared" si="1"/>
        <v>Boa</v>
      </c>
      <c r="G24" s="3" t="s">
        <v>73</v>
      </c>
      <c r="H24" s="3" t="str">
        <f t="shared" si="2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70"/>
      <c r="C25" s="3" t="s">
        <v>79</v>
      </c>
      <c r="D25" s="5">
        <v>21</v>
      </c>
      <c r="E25" s="4">
        <f t="shared" si="0"/>
        <v>21</v>
      </c>
      <c r="F25" s="5" t="str">
        <f t="shared" si="1"/>
        <v>Boa</v>
      </c>
      <c r="G25" s="3" t="s">
        <v>70</v>
      </c>
      <c r="H25" s="3" t="str">
        <f t="shared" si="2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68" t="s">
        <v>15</v>
      </c>
      <c r="B26" s="68" t="s">
        <v>18</v>
      </c>
      <c r="C26" s="3" t="s">
        <v>80</v>
      </c>
      <c r="D26" s="5">
        <v>18</v>
      </c>
      <c r="E26" s="4">
        <f t="shared" si="0"/>
        <v>18</v>
      </c>
      <c r="F26" s="5" t="str">
        <f t="shared" si="1"/>
        <v>Boa</v>
      </c>
      <c r="G26" s="3" t="s">
        <v>53</v>
      </c>
      <c r="H26" s="3" t="str">
        <f t="shared" si="2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9"/>
      <c r="B27" s="69"/>
      <c r="C27" s="3" t="s">
        <v>81</v>
      </c>
      <c r="D27" s="5">
        <v>20</v>
      </c>
      <c r="E27" s="4">
        <f t="shared" si="0"/>
        <v>20</v>
      </c>
      <c r="F27" s="5" t="str">
        <f t="shared" si="1"/>
        <v>Boa</v>
      </c>
      <c r="G27" s="3" t="s">
        <v>73</v>
      </c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9"/>
      <c r="B28" s="69"/>
      <c r="C28" s="3" t="s">
        <v>82</v>
      </c>
      <c r="D28" s="5">
        <v>15</v>
      </c>
      <c r="E28" s="4">
        <f t="shared" si="0"/>
        <v>15</v>
      </c>
      <c r="F28" s="5" t="str">
        <f t="shared" si="1"/>
        <v>Boa</v>
      </c>
      <c r="G28" s="3" t="s">
        <v>73</v>
      </c>
      <c r="H28" s="3" t="str">
        <f t="shared" ref="H28:H51" si="3">IF(D28="","",IF(D28&lt;=40,$C$58,IF(D28&lt;=80,$C$59,IF(D28&lt;=120,$C$60,IF(D28&lt;=200,$C$61,IF(D28&gt;200,$C$62,))))))</f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70"/>
      <c r="B29" s="70"/>
      <c r="C29" s="3" t="s">
        <v>83</v>
      </c>
      <c r="D29" s="5">
        <v>23</v>
      </c>
      <c r="E29" s="4">
        <f t="shared" si="0"/>
        <v>23</v>
      </c>
      <c r="F29" s="5" t="str">
        <f t="shared" si="1"/>
        <v>Boa</v>
      </c>
      <c r="G29" s="3" t="s">
        <v>73</v>
      </c>
      <c r="H29" s="3" t="str">
        <f t="shared" si="3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8" t="s">
        <v>15</v>
      </c>
      <c r="B30" s="68" t="s">
        <v>19</v>
      </c>
      <c r="C30" s="3" t="s">
        <v>84</v>
      </c>
      <c r="D30" s="5">
        <v>17</v>
      </c>
      <c r="E30" s="4">
        <f t="shared" si="0"/>
        <v>17</v>
      </c>
      <c r="F30" s="5" t="str">
        <f t="shared" si="1"/>
        <v>Boa</v>
      </c>
      <c r="G30" s="3" t="s">
        <v>70</v>
      </c>
      <c r="H30" s="3" t="str">
        <f t="shared" si="3"/>
        <v>-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85</v>
      </c>
      <c r="D31" s="5">
        <v>14</v>
      </c>
      <c r="E31" s="4">
        <f t="shared" si="0"/>
        <v>14</v>
      </c>
      <c r="F31" s="5" t="str">
        <f t="shared" si="1"/>
        <v>Boa</v>
      </c>
      <c r="G31" s="3" t="s">
        <v>70</v>
      </c>
      <c r="H31" s="3" t="str">
        <f t="shared" si="3"/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69"/>
      <c r="B32" s="69"/>
      <c r="C32" s="3" t="s">
        <v>86</v>
      </c>
      <c r="D32" s="5"/>
      <c r="E32" s="4" t="str">
        <f t="shared" si="0"/>
        <v>N/D</v>
      </c>
      <c r="F32" s="5" t="str">
        <f t="shared" si="1"/>
        <v/>
      </c>
      <c r="G32" s="3"/>
      <c r="H32" s="3" t="str">
        <f t="shared" si="3"/>
        <v/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70"/>
      <c r="B33" s="70"/>
      <c r="C33" s="3" t="s">
        <v>87</v>
      </c>
      <c r="D33" s="5">
        <v>14</v>
      </c>
      <c r="E33" s="4">
        <f t="shared" si="0"/>
        <v>14</v>
      </c>
      <c r="F33" s="5" t="str">
        <f t="shared" si="1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5" t="s">
        <v>8</v>
      </c>
      <c r="B34" s="65" t="s">
        <v>20</v>
      </c>
      <c r="C34" s="3" t="s">
        <v>88</v>
      </c>
      <c r="D34" s="5">
        <v>12</v>
      </c>
      <c r="E34" s="4">
        <f t="shared" si="0"/>
        <v>12</v>
      </c>
      <c r="F34" s="5" t="str">
        <f t="shared" si="1"/>
        <v>Boa</v>
      </c>
      <c r="G34" s="3" t="s">
        <v>53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1.25" customHeight="1" x14ac:dyDescent="0.2">
      <c r="A35" s="67"/>
      <c r="B35" s="67"/>
      <c r="C35" s="3" t="s">
        <v>24</v>
      </c>
      <c r="D35" s="5"/>
      <c r="E35" s="4" t="str">
        <f t="shared" si="0"/>
        <v>N/D</v>
      </c>
      <c r="F35" s="5" t="str">
        <f t="shared" si="1"/>
        <v/>
      </c>
      <c r="G35" s="3"/>
      <c r="H35" s="3" t="str">
        <f t="shared" si="3"/>
        <v/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58" t="s">
        <v>21</v>
      </c>
      <c r="B36" s="3" t="s">
        <v>22</v>
      </c>
      <c r="C36" s="3" t="s">
        <v>89</v>
      </c>
      <c r="D36" s="5"/>
      <c r="E36" s="4" t="str">
        <f t="shared" si="0"/>
        <v>N/D</v>
      </c>
      <c r="F36" s="5" t="str">
        <f t="shared" si="1"/>
        <v/>
      </c>
      <c r="G36" s="3"/>
      <c r="H36" s="3" t="str">
        <f t="shared" si="3"/>
        <v/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23</v>
      </c>
      <c r="B37" s="65" t="s">
        <v>24</v>
      </c>
      <c r="C37" s="3" t="s">
        <v>90</v>
      </c>
      <c r="D37" s="5">
        <v>26</v>
      </c>
      <c r="E37" s="4">
        <f t="shared" si="0"/>
        <v>26</v>
      </c>
      <c r="F37" s="5" t="str">
        <f t="shared" si="1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5" customHeight="1" x14ac:dyDescent="0.2">
      <c r="A38" s="66"/>
      <c r="B38" s="66"/>
      <c r="C38" s="3" t="s">
        <v>91</v>
      </c>
      <c r="D38" s="5">
        <v>33</v>
      </c>
      <c r="E38" s="4">
        <f t="shared" si="0"/>
        <v>33</v>
      </c>
      <c r="F38" s="5" t="str">
        <f t="shared" si="1"/>
        <v>Boa</v>
      </c>
      <c r="G38" s="3" t="s">
        <v>53</v>
      </c>
      <c r="H38" s="3" t="str">
        <f t="shared" si="3"/>
        <v>-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66"/>
      <c r="B39" s="66"/>
      <c r="C39" s="57" t="s">
        <v>92</v>
      </c>
      <c r="D39" s="5">
        <v>17</v>
      </c>
      <c r="E39" s="4">
        <f t="shared" si="0"/>
        <v>17</v>
      </c>
      <c r="F39" s="5" t="str">
        <f t="shared" si="1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6"/>
      <c r="B40" s="66"/>
      <c r="C40" s="57" t="s">
        <v>93</v>
      </c>
      <c r="D40" s="5">
        <v>19</v>
      </c>
      <c r="E40" s="4">
        <f t="shared" si="0"/>
        <v>19</v>
      </c>
      <c r="F40" s="5" t="str">
        <f t="shared" si="1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7"/>
      <c r="B41" s="67"/>
      <c r="C41" s="57" t="s">
        <v>94</v>
      </c>
      <c r="D41" s="5">
        <v>28</v>
      </c>
      <c r="E41" s="4">
        <f>IF(D41="","N/D",D41)</f>
        <v>28</v>
      </c>
      <c r="F41" s="5" t="str">
        <f t="shared" si="1"/>
        <v>Boa</v>
      </c>
      <c r="G41" s="3" t="s">
        <v>70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8" t="s">
        <v>25</v>
      </c>
      <c r="B42" s="65" t="s">
        <v>26</v>
      </c>
      <c r="C42" s="3" t="s">
        <v>95</v>
      </c>
      <c r="D42" s="5">
        <v>40</v>
      </c>
      <c r="E42" s="4">
        <f t="shared" si="0"/>
        <v>40</v>
      </c>
      <c r="F42" s="5" t="str">
        <f t="shared" si="1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70"/>
      <c r="B43" s="67"/>
      <c r="C43" s="3" t="s">
        <v>96</v>
      </c>
      <c r="D43" s="5"/>
      <c r="E43" s="4" t="str">
        <f t="shared" si="0"/>
        <v>N/D</v>
      </c>
      <c r="F43" s="5" t="str">
        <f t="shared" si="1"/>
        <v/>
      </c>
      <c r="G43" s="3"/>
      <c r="H43" s="3" t="str">
        <f t="shared" si="3"/>
        <v/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5" t="s">
        <v>8</v>
      </c>
      <c r="B44" s="65" t="s">
        <v>27</v>
      </c>
      <c r="C44" s="5" t="s">
        <v>97</v>
      </c>
      <c r="D44" s="5">
        <v>12</v>
      </c>
      <c r="E44" s="4">
        <f t="shared" si="0"/>
        <v>12</v>
      </c>
      <c r="F44" s="5" t="str">
        <f t="shared" si="1"/>
        <v>Boa</v>
      </c>
      <c r="G44" s="3" t="s">
        <v>53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6"/>
      <c r="B45" s="66"/>
      <c r="C45" s="3" t="s">
        <v>98</v>
      </c>
      <c r="D45" s="5">
        <v>49</v>
      </c>
      <c r="E45" s="4">
        <f t="shared" si="0"/>
        <v>49</v>
      </c>
      <c r="F45" s="5" t="str">
        <f t="shared" si="1"/>
        <v>Moderada</v>
      </c>
      <c r="G45" s="3" t="s">
        <v>70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66"/>
      <c r="B46" s="66"/>
      <c r="C46" s="3" t="s">
        <v>99</v>
      </c>
      <c r="D46" s="5"/>
      <c r="E46" s="4" t="str">
        <f t="shared" si="0"/>
        <v>N/D</v>
      </c>
      <c r="F46" s="5" t="str">
        <f t="shared" si="1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7"/>
      <c r="B47" s="66"/>
      <c r="C47" s="3" t="s">
        <v>100</v>
      </c>
      <c r="D47" s="5"/>
      <c r="E47" s="4" t="str">
        <f t="shared" si="0"/>
        <v>N/D</v>
      </c>
      <c r="F47" s="5" t="str">
        <f t="shared" si="1"/>
        <v/>
      </c>
      <c r="G47" s="3"/>
      <c r="H47" s="3" t="str">
        <f t="shared" si="3"/>
        <v/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8" t="s">
        <v>15</v>
      </c>
      <c r="B48" s="68" t="s">
        <v>28</v>
      </c>
      <c r="C48" s="3" t="s">
        <v>101</v>
      </c>
      <c r="D48" s="5">
        <v>26</v>
      </c>
      <c r="E48" s="4">
        <f t="shared" si="0"/>
        <v>26</v>
      </c>
      <c r="F48" s="5" t="str">
        <f t="shared" si="1"/>
        <v>Boa</v>
      </c>
      <c r="G48" s="3" t="s">
        <v>53</v>
      </c>
      <c r="H48" s="3" t="str">
        <f t="shared" si="3"/>
        <v>-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9"/>
      <c r="B49" s="69"/>
      <c r="C49" s="3" t="s">
        <v>102</v>
      </c>
      <c r="D49" s="5">
        <v>19</v>
      </c>
      <c r="E49" s="4">
        <f t="shared" si="0"/>
        <v>19</v>
      </c>
      <c r="F49" s="5" t="str">
        <f t="shared" si="1"/>
        <v>Boa</v>
      </c>
      <c r="G49" s="3" t="s">
        <v>70</v>
      </c>
      <c r="H49" s="3" t="str">
        <f t="shared" si="3"/>
        <v>-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9"/>
      <c r="B50" s="69"/>
      <c r="C50" s="3" t="s">
        <v>103</v>
      </c>
      <c r="D50" s="5">
        <v>23</v>
      </c>
      <c r="E50" s="4">
        <f t="shared" si="0"/>
        <v>23</v>
      </c>
      <c r="F50" s="5" t="str">
        <f t="shared" si="1"/>
        <v>Boa</v>
      </c>
      <c r="G50" s="3" t="s">
        <v>70</v>
      </c>
      <c r="H50" s="3" t="str">
        <f t="shared" si="3"/>
        <v>-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70"/>
      <c r="B51" s="70"/>
      <c r="C51" s="3" t="s">
        <v>104</v>
      </c>
      <c r="D51" s="5">
        <v>34</v>
      </c>
      <c r="E51" s="4">
        <f t="shared" si="0"/>
        <v>34</v>
      </c>
      <c r="F51" s="5" t="str">
        <f t="shared" si="1"/>
        <v>Boa</v>
      </c>
      <c r="G51" s="3" t="s">
        <v>53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x14ac:dyDescent="0.25">
      <c r="A52" s="74"/>
      <c r="B52" s="74"/>
      <c r="C52" s="74"/>
      <c r="D52" s="74"/>
      <c r="E52" s="74"/>
      <c r="F52" s="74"/>
      <c r="G52" s="74"/>
      <c r="H52" s="74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1:36" x14ac:dyDescent="0.25">
      <c r="A53" s="19"/>
      <c r="B53" s="19"/>
      <c r="C53" s="19"/>
      <c r="D53" s="19"/>
      <c r="E53" s="19"/>
      <c r="F53" s="19"/>
      <c r="G53" s="19"/>
      <c r="H53" s="19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15" customHeight="1" x14ac:dyDescent="0.25">
      <c r="A54" s="73" t="s">
        <v>29</v>
      </c>
      <c r="B54" s="73"/>
      <c r="C54" s="73"/>
      <c r="D54" s="73"/>
      <c r="E54" s="73"/>
      <c r="F54" s="73"/>
      <c r="G54" s="73"/>
      <c r="H54" s="73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15" customHeight="1" x14ac:dyDescent="0.25">
      <c r="A55" s="73" t="s">
        <v>30</v>
      </c>
      <c r="B55" s="73"/>
      <c r="C55" s="73"/>
      <c r="D55" s="73"/>
      <c r="E55" s="73"/>
      <c r="F55" s="73"/>
      <c r="G55" s="73"/>
      <c r="H55" s="73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ht="15" customHeight="1" x14ac:dyDescent="0.25">
      <c r="B56" s="56"/>
      <c r="C56" s="56"/>
      <c r="D56" s="56"/>
      <c r="E56" s="56"/>
      <c r="F56" s="56"/>
      <c r="G56" s="56"/>
      <c r="H56" s="56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24" t="s">
        <v>31</v>
      </c>
      <c r="B57" s="25" t="s">
        <v>2</v>
      </c>
      <c r="C57" s="76" t="s">
        <v>6</v>
      </c>
      <c r="D57" s="76"/>
      <c r="E57" s="76"/>
      <c r="F57" s="76"/>
      <c r="G57" s="76"/>
      <c r="H57" s="77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29.25" customHeight="1" x14ac:dyDescent="0.25">
      <c r="A58" s="6" t="s">
        <v>32</v>
      </c>
      <c r="B58" s="7" t="s">
        <v>33</v>
      </c>
      <c r="C58" s="78" t="s">
        <v>34</v>
      </c>
      <c r="D58" s="79"/>
      <c r="E58" s="79"/>
      <c r="F58" s="79"/>
      <c r="G58" s="79"/>
      <c r="H58" s="80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39.75" customHeight="1" x14ac:dyDescent="0.25">
      <c r="A59" s="8" t="s">
        <v>35</v>
      </c>
      <c r="B59" s="9" t="s">
        <v>36</v>
      </c>
      <c r="C59" s="81" t="s">
        <v>37</v>
      </c>
      <c r="D59" s="82"/>
      <c r="E59" s="82"/>
      <c r="F59" s="82"/>
      <c r="G59" s="82"/>
      <c r="H59" s="83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42.75" customHeight="1" x14ac:dyDescent="0.25">
      <c r="A60" s="10" t="s">
        <v>38</v>
      </c>
      <c r="B60" s="11" t="s">
        <v>39</v>
      </c>
      <c r="C60" s="81" t="s">
        <v>105</v>
      </c>
      <c r="D60" s="82"/>
      <c r="E60" s="82"/>
      <c r="F60" s="82"/>
      <c r="G60" s="82"/>
      <c r="H60" s="83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44.25" customHeight="1" x14ac:dyDescent="0.25">
      <c r="A61" s="12" t="s">
        <v>40</v>
      </c>
      <c r="B61" s="13" t="s">
        <v>41</v>
      </c>
      <c r="C61" s="81" t="s">
        <v>42</v>
      </c>
      <c r="D61" s="82"/>
      <c r="E61" s="82"/>
      <c r="F61" s="82"/>
      <c r="G61" s="82"/>
      <c r="H61" s="83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44.25" customHeight="1" x14ac:dyDescent="0.25">
      <c r="A62" s="14" t="s">
        <v>43</v>
      </c>
      <c r="B62" s="14" t="s">
        <v>44</v>
      </c>
      <c r="C62" s="81" t="s">
        <v>45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15" customHeight="1" x14ac:dyDescent="0.25">
      <c r="A63" s="84" t="s">
        <v>46</v>
      </c>
      <c r="B63" s="84"/>
      <c r="C63" s="84"/>
      <c r="D63" s="84"/>
      <c r="E63" s="84"/>
      <c r="F63" s="84"/>
      <c r="G63" s="84"/>
      <c r="H63" s="84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15" customHeight="1" x14ac:dyDescent="0.25">
      <c r="A64" s="73" t="s">
        <v>47</v>
      </c>
      <c r="B64" s="73"/>
      <c r="C64" s="73"/>
      <c r="D64" s="73"/>
      <c r="E64" s="73"/>
      <c r="F64" s="73"/>
      <c r="G64" s="73"/>
      <c r="H64" s="7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15" customHeight="1" x14ac:dyDescent="0.25">
      <c r="A65" s="73" t="s">
        <v>48</v>
      </c>
      <c r="B65" s="73"/>
      <c r="C65" s="73"/>
      <c r="D65" s="73"/>
      <c r="E65" s="73"/>
      <c r="F65" s="73"/>
      <c r="G65" s="73"/>
      <c r="H65" s="7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6.5" customHeight="1" x14ac:dyDescent="0.25">
      <c r="A66" s="85" t="s">
        <v>49</v>
      </c>
      <c r="B66" s="85"/>
      <c r="C66" s="85"/>
      <c r="D66" s="85"/>
      <c r="E66" s="85"/>
      <c r="F66" s="85"/>
      <c r="G66" s="85"/>
      <c r="H66" s="8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2.75" customHeight="1" x14ac:dyDescent="0.25">
      <c r="A67" s="75"/>
      <c r="B67" s="75"/>
      <c r="C67" s="75"/>
      <c r="D67" s="75"/>
      <c r="E67" s="75"/>
      <c r="F67" s="75"/>
      <c r="G67" s="75"/>
      <c r="H67" s="7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x14ac:dyDescent="0.25">
      <c r="A68" s="15"/>
      <c r="B68" s="15"/>
      <c r="C68" s="15"/>
      <c r="D68" s="15"/>
      <c r="E68" s="15"/>
      <c r="F68" s="15"/>
      <c r="G68" s="20"/>
      <c r="H68" s="21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x14ac:dyDescent="0.25">
      <c r="A69" s="15"/>
      <c r="B69" s="15"/>
      <c r="C69" s="15"/>
      <c r="D69" s="15"/>
      <c r="E69" s="15"/>
      <c r="F69" s="15"/>
      <c r="G69" s="20"/>
      <c r="H69" s="21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x14ac:dyDescent="0.25">
      <c r="A70" s="15"/>
      <c r="B70" s="15"/>
      <c r="C70" s="15"/>
      <c r="D70" s="15"/>
      <c r="E70" s="15"/>
      <c r="F70" s="15"/>
      <c r="G70" s="20"/>
      <c r="H70" s="21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</sheetData>
  <sheetProtection algorithmName="SHA-512" hashValue="RNtOLuAoPFhduNNK9efkfgfwe/7QrbivlokAyQ3RKW6cPDhUZuEl6ZMIs+GwQRV2wh8S4qkqfvBI8o96V4Zweg==" saltValue="7yNDrS6ZSrQG//aIq+FL8w==" spinCount="100000" sheet="1" objects="1" scenarios="1"/>
  <mergeCells count="41"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  <mergeCell ref="C57:H57"/>
    <mergeCell ref="A37:A41"/>
    <mergeCell ref="B37:B41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26:A29"/>
    <mergeCell ref="B26:B29"/>
    <mergeCell ref="A30:A33"/>
    <mergeCell ref="B30:B33"/>
    <mergeCell ref="A34:A35"/>
    <mergeCell ref="B34:B35"/>
    <mergeCell ref="A14:A16"/>
    <mergeCell ref="B14:B16"/>
    <mergeCell ref="A17:A22"/>
    <mergeCell ref="B17:B22"/>
    <mergeCell ref="A24:A25"/>
    <mergeCell ref="B24:B25"/>
    <mergeCell ref="A11:A13"/>
    <mergeCell ref="B11:B13"/>
    <mergeCell ref="A1:H2"/>
    <mergeCell ref="A5:A7"/>
    <mergeCell ref="B5:B7"/>
    <mergeCell ref="A8:A10"/>
    <mergeCell ref="B8:B10"/>
  </mergeCells>
  <conditionalFormatting sqref="E4:E24">
    <cfRule type="containsText" dxfId="62" priority="6" operator="containsText" text="N/D">
      <formula>NOT(ISERROR(SEARCH("N/D",E4)))</formula>
    </cfRule>
  </conditionalFormatting>
  <conditionalFormatting sqref="E4:E43">
    <cfRule type="cellIs" dxfId="61" priority="5" operator="between">
      <formula>0</formula>
      <formula>40</formula>
    </cfRule>
  </conditionalFormatting>
  <conditionalFormatting sqref="E4:E51">
    <cfRule type="cellIs" dxfId="60" priority="1" operator="between">
      <formula>201</formula>
      <formula>10000</formula>
    </cfRule>
    <cfRule type="cellIs" dxfId="59" priority="2" operator="between">
      <formula>121</formula>
      <formula>200</formula>
    </cfRule>
    <cfRule type="cellIs" dxfId="58" priority="3" operator="between">
      <formula>81</formula>
      <formula>120</formula>
    </cfRule>
    <cfRule type="cellIs" dxfId="57" priority="4" operator="between">
      <formula>41</formula>
      <formula>80</formula>
    </cfRule>
  </conditionalFormatting>
  <conditionalFormatting sqref="E25:E43">
    <cfRule type="containsText" dxfId="56" priority="7" operator="containsText" text="N/D">
      <formula>NOT(ISERROR(SEARCH("N/D",E25)))</formula>
    </cfRule>
  </conditionalFormatting>
  <conditionalFormatting sqref="E44:E51">
    <cfRule type="cellIs" dxfId="55" priority="8" operator="between">
      <formula>0</formula>
      <formula>40</formula>
    </cfRule>
    <cfRule type="containsText" dxfId="54" priority="9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zoomScale="90" zoomScaleNormal="90" workbookViewId="0">
      <selection activeCell="D3" sqref="D3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58" t="s">
        <v>7</v>
      </c>
      <c r="B4" s="58"/>
      <c r="C4" s="3" t="s">
        <v>56</v>
      </c>
      <c r="D4" s="5">
        <v>8</v>
      </c>
      <c r="E4" s="4">
        <f t="shared" ref="E4:E51" si="0">IF(D4="","N/D",D4)</f>
        <v>8</v>
      </c>
      <c r="F4" s="5" t="str">
        <f t="shared" ref="F4:F51" si="1">IF(D4="","",IF(D4&lt;=40,$A$58,IF(D4&lt;=80,$A$59,IF(D4&lt;=120,$A$60, IF(D4&lt;=200,$A$61,$A$62)))))</f>
        <v>Boa</v>
      </c>
      <c r="G4" s="3" t="s">
        <v>70</v>
      </c>
      <c r="H4" s="3" t="str">
        <f t="shared" ref="H4:H26" si="2">IF(D4="","",IF(D4&lt;=40,$C$58,IF(D4&lt;=80,$C$59,IF(D4&lt;=120,$C$60,IF(D4&lt;=200,$C$61,IF(D4&gt;200,$C$62,))))))</f>
        <v>-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5" t="s">
        <v>8</v>
      </c>
      <c r="B5" s="65" t="s">
        <v>9</v>
      </c>
      <c r="C5" s="3" t="s">
        <v>57</v>
      </c>
      <c r="D5" s="5">
        <v>23</v>
      </c>
      <c r="E5" s="4">
        <f t="shared" si="0"/>
        <v>23</v>
      </c>
      <c r="F5" s="5" t="str">
        <f t="shared" si="1"/>
        <v>Boa</v>
      </c>
      <c r="G5" s="3" t="s">
        <v>73</v>
      </c>
      <c r="H5" s="3" t="str">
        <f t="shared" si="2"/>
        <v>-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57" t="s">
        <v>58</v>
      </c>
      <c r="D6" s="5">
        <v>19</v>
      </c>
      <c r="E6" s="4">
        <f t="shared" si="0"/>
        <v>19</v>
      </c>
      <c r="F6" s="5" t="str">
        <f t="shared" si="1"/>
        <v>Boa</v>
      </c>
      <c r="G6" s="3" t="s">
        <v>73</v>
      </c>
      <c r="H6" s="3" t="str">
        <f t="shared" si="2"/>
        <v>-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59</v>
      </c>
      <c r="D7" s="5">
        <v>23</v>
      </c>
      <c r="E7" s="4">
        <f t="shared" si="0"/>
        <v>23</v>
      </c>
      <c r="F7" s="5" t="str">
        <f t="shared" si="1"/>
        <v>Boa</v>
      </c>
      <c r="G7" s="3" t="s">
        <v>73</v>
      </c>
      <c r="H7" s="3" t="str">
        <f t="shared" si="2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ht="75" customHeight="1" x14ac:dyDescent="0.25">
      <c r="A8" s="65" t="s">
        <v>8</v>
      </c>
      <c r="B8" s="68" t="s">
        <v>10</v>
      </c>
      <c r="C8" s="3" t="s">
        <v>60</v>
      </c>
      <c r="D8" s="5">
        <v>20</v>
      </c>
      <c r="E8" s="4">
        <f t="shared" si="0"/>
        <v>20</v>
      </c>
      <c r="F8" s="5" t="str">
        <f t="shared" si="1"/>
        <v>Boa</v>
      </c>
      <c r="G8" s="3" t="s">
        <v>70</v>
      </c>
      <c r="H8" s="3" t="str">
        <f t="shared" si="2"/>
        <v>-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s="18" customFormat="1" ht="78" customHeight="1" x14ac:dyDescent="0.2">
      <c r="A9" s="66"/>
      <c r="B9" s="69"/>
      <c r="C9" s="3" t="s">
        <v>61</v>
      </c>
      <c r="D9" s="5">
        <v>24</v>
      </c>
      <c r="E9" s="4">
        <f t="shared" si="0"/>
        <v>24</v>
      </c>
      <c r="F9" s="5" t="str">
        <f t="shared" si="1"/>
        <v>Boa</v>
      </c>
      <c r="G9" s="3" t="s">
        <v>53</v>
      </c>
      <c r="H9" s="3" t="str">
        <f t="shared" si="2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70"/>
      <c r="C10" s="3" t="s">
        <v>62</v>
      </c>
      <c r="D10" s="5"/>
      <c r="E10" s="4" t="str">
        <f t="shared" si="0"/>
        <v>N/D</v>
      </c>
      <c r="F10" s="5" t="str">
        <f t="shared" si="1"/>
        <v/>
      </c>
      <c r="G10" s="3"/>
      <c r="H10" s="3" t="str">
        <f t="shared" si="2"/>
        <v/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s="18" customFormat="1" ht="75" customHeight="1" x14ac:dyDescent="0.2">
      <c r="A11" s="65" t="s">
        <v>8</v>
      </c>
      <c r="B11" s="65" t="s">
        <v>11</v>
      </c>
      <c r="C11" s="3" t="s">
        <v>63</v>
      </c>
      <c r="D11" s="5">
        <v>13</v>
      </c>
      <c r="E11" s="4">
        <f t="shared" si="0"/>
        <v>13</v>
      </c>
      <c r="F11" s="5" t="str">
        <f t="shared" si="1"/>
        <v>Boa</v>
      </c>
      <c r="G11" s="3" t="s">
        <v>70</v>
      </c>
      <c r="H11" s="3" t="str">
        <f t="shared" si="2"/>
        <v>-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6" s="18" customFormat="1" ht="75" customHeight="1" x14ac:dyDescent="0.2">
      <c r="A12" s="66"/>
      <c r="B12" s="66"/>
      <c r="C12" s="3" t="s">
        <v>64</v>
      </c>
      <c r="D12" s="5"/>
      <c r="E12" s="4" t="str">
        <f t="shared" si="0"/>
        <v>N/D</v>
      </c>
      <c r="F12" s="5" t="str">
        <f t="shared" si="1"/>
        <v/>
      </c>
      <c r="G12" s="3"/>
      <c r="H12" s="3" t="str">
        <f t="shared" si="2"/>
        <v/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67"/>
      <c r="C13" s="3" t="s">
        <v>65</v>
      </c>
      <c r="D13" s="5">
        <v>10</v>
      </c>
      <c r="E13" s="4">
        <f t="shared" si="0"/>
        <v>10</v>
      </c>
      <c r="F13" s="5" t="str">
        <f t="shared" si="1"/>
        <v>Boa</v>
      </c>
      <c r="G13" s="3" t="s">
        <v>53</v>
      </c>
      <c r="H13" s="3" t="str">
        <f t="shared" si="2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12</v>
      </c>
      <c r="B14" s="65" t="s">
        <v>13</v>
      </c>
      <c r="C14" s="3" t="s">
        <v>66</v>
      </c>
      <c r="D14" s="5">
        <v>18</v>
      </c>
      <c r="E14" s="4">
        <f t="shared" si="0"/>
        <v>18</v>
      </c>
      <c r="F14" s="5" t="str">
        <f t="shared" si="1"/>
        <v>Boa</v>
      </c>
      <c r="G14" s="3" t="s">
        <v>53</v>
      </c>
      <c r="H14" s="3" t="str">
        <f t="shared" si="2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67</v>
      </c>
      <c r="D15" s="5">
        <v>14</v>
      </c>
      <c r="E15" s="4">
        <f t="shared" si="0"/>
        <v>14</v>
      </c>
      <c r="F15" s="5" t="str">
        <f t="shared" si="1"/>
        <v>Boa</v>
      </c>
      <c r="G15" s="3" t="s">
        <v>53</v>
      </c>
      <c r="H15" s="3" t="str">
        <f t="shared" si="2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68</v>
      </c>
      <c r="D16" s="5">
        <v>8</v>
      </c>
      <c r="E16" s="4">
        <f t="shared" si="0"/>
        <v>8</v>
      </c>
      <c r="F16" s="5" t="str">
        <f t="shared" si="1"/>
        <v>Boa</v>
      </c>
      <c r="G16" s="3" t="s">
        <v>53</v>
      </c>
      <c r="H16" s="3" t="str">
        <f t="shared" si="2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8</v>
      </c>
      <c r="B17" s="65" t="s">
        <v>14</v>
      </c>
      <c r="C17" s="3" t="s">
        <v>69</v>
      </c>
      <c r="D17" s="5">
        <v>25</v>
      </c>
      <c r="E17" s="4">
        <f t="shared" si="0"/>
        <v>25</v>
      </c>
      <c r="F17" s="5" t="str">
        <f t="shared" si="1"/>
        <v>Boa</v>
      </c>
      <c r="G17" s="3" t="s">
        <v>106</v>
      </c>
      <c r="H17" s="3" t="str">
        <f t="shared" si="2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71</v>
      </c>
      <c r="D18" s="5">
        <v>23</v>
      </c>
      <c r="E18" s="4">
        <f t="shared" si="0"/>
        <v>23</v>
      </c>
      <c r="F18" s="5" t="str">
        <f t="shared" si="1"/>
        <v>Boa</v>
      </c>
      <c r="G18" s="3" t="s">
        <v>53</v>
      </c>
      <c r="H18" s="3" t="str">
        <f t="shared" si="2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6"/>
      <c r="B19" s="66"/>
      <c r="C19" s="3" t="s">
        <v>72</v>
      </c>
      <c r="D19" s="5">
        <v>34</v>
      </c>
      <c r="E19" s="4">
        <f t="shared" si="0"/>
        <v>34</v>
      </c>
      <c r="F19" s="5" t="str">
        <f t="shared" si="1"/>
        <v>Boa</v>
      </c>
      <c r="G19" s="3" t="s">
        <v>73</v>
      </c>
      <c r="H19" s="3" t="str">
        <f t="shared" si="2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6"/>
      <c r="B20" s="66"/>
      <c r="C20" s="3" t="s">
        <v>74</v>
      </c>
      <c r="D20" s="5">
        <v>21</v>
      </c>
      <c r="E20" s="4">
        <f t="shared" si="0"/>
        <v>21</v>
      </c>
      <c r="F20" s="5" t="str">
        <f t="shared" si="1"/>
        <v>Boa</v>
      </c>
      <c r="G20" s="3" t="s">
        <v>53</v>
      </c>
      <c r="H20" s="3" t="str">
        <f t="shared" si="2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75</v>
      </c>
      <c r="D21" s="5">
        <v>16</v>
      </c>
      <c r="E21" s="4">
        <f t="shared" si="0"/>
        <v>16</v>
      </c>
      <c r="F21" s="5" t="str">
        <f t="shared" si="1"/>
        <v>Boa</v>
      </c>
      <c r="G21" s="3" t="s">
        <v>53</v>
      </c>
      <c r="H21" s="3" t="str">
        <f t="shared" si="2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7"/>
      <c r="B22" s="67"/>
      <c r="C22" s="3" t="s">
        <v>76</v>
      </c>
      <c r="D22" s="5">
        <v>20</v>
      </c>
      <c r="E22" s="4">
        <f t="shared" si="0"/>
        <v>20</v>
      </c>
      <c r="F22" s="5" t="str">
        <f t="shared" si="1"/>
        <v>Boa</v>
      </c>
      <c r="G22" s="3" t="s">
        <v>53</v>
      </c>
      <c r="H22" s="3" t="str">
        <f t="shared" si="2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5" t="s">
        <v>15</v>
      </c>
      <c r="B23" s="3" t="s">
        <v>16</v>
      </c>
      <c r="C23" s="3" t="s">
        <v>77</v>
      </c>
      <c r="D23" s="5">
        <v>21</v>
      </c>
      <c r="E23" s="4">
        <f t="shared" si="0"/>
        <v>21</v>
      </c>
      <c r="F23" s="5" t="str">
        <f t="shared" si="1"/>
        <v>Boa</v>
      </c>
      <c r="G23" s="3" t="s">
        <v>53</v>
      </c>
      <c r="H23" s="3" t="str">
        <f t="shared" si="2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5" t="s">
        <v>8</v>
      </c>
      <c r="B24" s="68" t="s">
        <v>17</v>
      </c>
      <c r="C24" s="3" t="s">
        <v>78</v>
      </c>
      <c r="D24" s="5">
        <v>38</v>
      </c>
      <c r="E24" s="4">
        <f t="shared" si="0"/>
        <v>38</v>
      </c>
      <c r="F24" s="5" t="str">
        <f t="shared" si="1"/>
        <v>Boa</v>
      </c>
      <c r="G24" s="3" t="s">
        <v>73</v>
      </c>
      <c r="H24" s="3" t="str">
        <f t="shared" si="2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70"/>
      <c r="C25" s="3" t="s">
        <v>79</v>
      </c>
      <c r="D25" s="5">
        <v>19</v>
      </c>
      <c r="E25" s="4">
        <f t="shared" si="0"/>
        <v>19</v>
      </c>
      <c r="F25" s="5" t="str">
        <f t="shared" si="1"/>
        <v>Boa</v>
      </c>
      <c r="G25" s="3" t="s">
        <v>53</v>
      </c>
      <c r="H25" s="3" t="str">
        <f t="shared" si="2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68" t="s">
        <v>15</v>
      </c>
      <c r="B26" s="68" t="s">
        <v>18</v>
      </c>
      <c r="C26" s="3" t="s">
        <v>80</v>
      </c>
      <c r="D26" s="5">
        <v>18</v>
      </c>
      <c r="E26" s="4">
        <f t="shared" si="0"/>
        <v>18</v>
      </c>
      <c r="F26" s="5" t="str">
        <f t="shared" si="1"/>
        <v>Boa</v>
      </c>
      <c r="G26" s="3" t="s">
        <v>73</v>
      </c>
      <c r="H26" s="3" t="str">
        <f t="shared" si="2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9"/>
      <c r="B27" s="69"/>
      <c r="C27" s="3" t="s">
        <v>81</v>
      </c>
      <c r="D27" s="5">
        <v>22</v>
      </c>
      <c r="E27" s="4">
        <f t="shared" si="0"/>
        <v>22</v>
      </c>
      <c r="F27" s="5" t="str">
        <f t="shared" si="1"/>
        <v>Boa</v>
      </c>
      <c r="G27" s="3" t="s">
        <v>73</v>
      </c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9"/>
      <c r="B28" s="69"/>
      <c r="C28" s="3" t="s">
        <v>82</v>
      </c>
      <c r="D28" s="5">
        <v>15</v>
      </c>
      <c r="E28" s="4">
        <f t="shared" si="0"/>
        <v>15</v>
      </c>
      <c r="F28" s="5" t="str">
        <f t="shared" si="1"/>
        <v>Boa</v>
      </c>
      <c r="G28" s="3" t="s">
        <v>73</v>
      </c>
      <c r="H28" s="3" t="str">
        <f t="shared" ref="H28:H51" si="3">IF(D28="","",IF(D28&lt;=40,$C$58,IF(D28&lt;=80,$C$59,IF(D28&lt;=120,$C$60,IF(D28&lt;=200,$C$61,IF(D28&gt;200,$C$62,))))))</f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70"/>
      <c r="B29" s="70"/>
      <c r="C29" s="3" t="s">
        <v>83</v>
      </c>
      <c r="D29" s="5">
        <v>26</v>
      </c>
      <c r="E29" s="4">
        <f t="shared" si="0"/>
        <v>26</v>
      </c>
      <c r="F29" s="5" t="str">
        <f t="shared" si="1"/>
        <v>Boa</v>
      </c>
      <c r="G29" s="3" t="s">
        <v>73</v>
      </c>
      <c r="H29" s="3" t="str">
        <f t="shared" si="3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8" t="s">
        <v>15</v>
      </c>
      <c r="B30" s="68" t="s">
        <v>19</v>
      </c>
      <c r="C30" s="3" t="s">
        <v>84</v>
      </c>
      <c r="D30" s="5">
        <v>22</v>
      </c>
      <c r="E30" s="4">
        <f t="shared" si="0"/>
        <v>22</v>
      </c>
      <c r="F30" s="5" t="str">
        <f t="shared" si="1"/>
        <v>Boa</v>
      </c>
      <c r="G30" s="3" t="s">
        <v>70</v>
      </c>
      <c r="H30" s="3" t="str">
        <f t="shared" si="3"/>
        <v>-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85</v>
      </c>
      <c r="D31" s="5">
        <v>14</v>
      </c>
      <c r="E31" s="4">
        <f t="shared" si="0"/>
        <v>14</v>
      </c>
      <c r="F31" s="5" t="str">
        <f t="shared" si="1"/>
        <v>Boa</v>
      </c>
      <c r="G31" s="3" t="s">
        <v>70</v>
      </c>
      <c r="H31" s="3" t="str">
        <f t="shared" si="3"/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69"/>
      <c r="B32" s="69"/>
      <c r="C32" s="3" t="s">
        <v>86</v>
      </c>
      <c r="D32" s="5"/>
      <c r="E32" s="4" t="str">
        <f t="shared" si="0"/>
        <v>N/D</v>
      </c>
      <c r="F32" s="5" t="str">
        <f t="shared" si="1"/>
        <v/>
      </c>
      <c r="G32" s="3"/>
      <c r="H32" s="3" t="str">
        <f t="shared" si="3"/>
        <v/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70"/>
      <c r="B33" s="70"/>
      <c r="C33" s="3" t="s">
        <v>87</v>
      </c>
      <c r="D33" s="5">
        <v>13</v>
      </c>
      <c r="E33" s="4">
        <f t="shared" si="0"/>
        <v>13</v>
      </c>
      <c r="F33" s="5" t="str">
        <f t="shared" si="1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5" t="s">
        <v>8</v>
      </c>
      <c r="B34" s="65" t="s">
        <v>20</v>
      </c>
      <c r="C34" s="3" t="s">
        <v>88</v>
      </c>
      <c r="D34" s="5">
        <v>12</v>
      </c>
      <c r="E34" s="4">
        <f t="shared" si="0"/>
        <v>12</v>
      </c>
      <c r="F34" s="5" t="str">
        <f t="shared" si="1"/>
        <v>Boa</v>
      </c>
      <c r="G34" s="3" t="s">
        <v>53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1.25" customHeight="1" x14ac:dyDescent="0.2">
      <c r="A35" s="67"/>
      <c r="B35" s="67"/>
      <c r="C35" s="3" t="s">
        <v>24</v>
      </c>
      <c r="D35" s="5"/>
      <c r="E35" s="4" t="str">
        <f t="shared" si="0"/>
        <v>N/D</v>
      </c>
      <c r="F35" s="5" t="str">
        <f t="shared" si="1"/>
        <v/>
      </c>
      <c r="G35" s="3"/>
      <c r="H35" s="3" t="str">
        <f t="shared" si="3"/>
        <v/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58" t="s">
        <v>21</v>
      </c>
      <c r="B36" s="3" t="s">
        <v>22</v>
      </c>
      <c r="C36" s="3" t="s">
        <v>89</v>
      </c>
      <c r="D36" s="5"/>
      <c r="E36" s="4" t="str">
        <f t="shared" si="0"/>
        <v>N/D</v>
      </c>
      <c r="F36" s="5" t="str">
        <f t="shared" si="1"/>
        <v/>
      </c>
      <c r="G36" s="3"/>
      <c r="H36" s="3" t="str">
        <f t="shared" si="3"/>
        <v/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23</v>
      </c>
      <c r="B37" s="65" t="s">
        <v>24</v>
      </c>
      <c r="C37" s="3" t="s">
        <v>90</v>
      </c>
      <c r="D37" s="5">
        <v>26</v>
      </c>
      <c r="E37" s="4">
        <f t="shared" si="0"/>
        <v>26</v>
      </c>
      <c r="F37" s="5" t="str">
        <f t="shared" si="1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5" customHeight="1" x14ac:dyDescent="0.2">
      <c r="A38" s="66"/>
      <c r="B38" s="66"/>
      <c r="C38" s="3" t="s">
        <v>91</v>
      </c>
      <c r="D38" s="5">
        <v>23</v>
      </c>
      <c r="E38" s="4">
        <f t="shared" si="0"/>
        <v>23</v>
      </c>
      <c r="F38" s="5" t="str">
        <f t="shared" si="1"/>
        <v>Boa</v>
      </c>
      <c r="G38" s="3" t="s">
        <v>53</v>
      </c>
      <c r="H38" s="3" t="str">
        <f t="shared" si="3"/>
        <v>-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66"/>
      <c r="B39" s="66"/>
      <c r="C39" s="57" t="s">
        <v>92</v>
      </c>
      <c r="D39" s="5">
        <v>14</v>
      </c>
      <c r="E39" s="4">
        <f t="shared" si="0"/>
        <v>14</v>
      </c>
      <c r="F39" s="5" t="str">
        <f t="shared" si="1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6"/>
      <c r="B40" s="66"/>
      <c r="C40" s="57" t="s">
        <v>93</v>
      </c>
      <c r="D40" s="5">
        <v>30</v>
      </c>
      <c r="E40" s="4">
        <f t="shared" si="0"/>
        <v>30</v>
      </c>
      <c r="F40" s="5" t="str">
        <f t="shared" si="1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7"/>
      <c r="B41" s="67"/>
      <c r="C41" s="57" t="s">
        <v>94</v>
      </c>
      <c r="D41" s="5">
        <v>23</v>
      </c>
      <c r="E41" s="4">
        <f>IF(D41="","N/D",D41)</f>
        <v>23</v>
      </c>
      <c r="F41" s="5" t="str">
        <f t="shared" si="1"/>
        <v>Boa</v>
      </c>
      <c r="G41" s="3" t="s">
        <v>70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8" t="s">
        <v>25</v>
      </c>
      <c r="B42" s="65" t="s">
        <v>26</v>
      </c>
      <c r="C42" s="3" t="s">
        <v>95</v>
      </c>
      <c r="D42" s="5">
        <v>35</v>
      </c>
      <c r="E42" s="4">
        <f t="shared" si="0"/>
        <v>35</v>
      </c>
      <c r="F42" s="5" t="str">
        <f t="shared" si="1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70"/>
      <c r="B43" s="67"/>
      <c r="C43" s="3" t="s">
        <v>96</v>
      </c>
      <c r="D43" s="5"/>
      <c r="E43" s="4" t="str">
        <f t="shared" si="0"/>
        <v>N/D</v>
      </c>
      <c r="F43" s="5" t="str">
        <f t="shared" si="1"/>
        <v/>
      </c>
      <c r="G43" s="3"/>
      <c r="H43" s="3" t="str">
        <f t="shared" si="3"/>
        <v/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5" t="s">
        <v>8</v>
      </c>
      <c r="B44" s="65" t="s">
        <v>27</v>
      </c>
      <c r="C44" s="5" t="s">
        <v>97</v>
      </c>
      <c r="D44" s="5">
        <v>13</v>
      </c>
      <c r="E44" s="4">
        <f t="shared" si="0"/>
        <v>13</v>
      </c>
      <c r="F44" s="5" t="str">
        <f t="shared" si="1"/>
        <v>Boa</v>
      </c>
      <c r="G44" s="3" t="s">
        <v>53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6"/>
      <c r="B45" s="66"/>
      <c r="C45" s="3" t="s">
        <v>98</v>
      </c>
      <c r="D45" s="5">
        <v>50</v>
      </c>
      <c r="E45" s="4">
        <f t="shared" si="0"/>
        <v>50</v>
      </c>
      <c r="F45" s="5" t="str">
        <f t="shared" si="1"/>
        <v>Moderada</v>
      </c>
      <c r="G45" s="3" t="s">
        <v>70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66"/>
      <c r="B46" s="66"/>
      <c r="C46" s="3" t="s">
        <v>99</v>
      </c>
      <c r="D46" s="5"/>
      <c r="E46" s="4" t="str">
        <f t="shared" si="0"/>
        <v>N/D</v>
      </c>
      <c r="F46" s="5" t="str">
        <f t="shared" si="1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7"/>
      <c r="B47" s="66"/>
      <c r="C47" s="3" t="s">
        <v>100</v>
      </c>
      <c r="D47" s="5"/>
      <c r="E47" s="4" t="str">
        <f t="shared" si="0"/>
        <v>N/D</v>
      </c>
      <c r="F47" s="5" t="str">
        <f t="shared" si="1"/>
        <v/>
      </c>
      <c r="G47" s="3"/>
      <c r="H47" s="3" t="str">
        <f t="shared" si="3"/>
        <v/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8" t="s">
        <v>15</v>
      </c>
      <c r="B48" s="68" t="s">
        <v>28</v>
      </c>
      <c r="C48" s="3" t="s">
        <v>101</v>
      </c>
      <c r="D48" s="5">
        <v>25</v>
      </c>
      <c r="E48" s="4">
        <f t="shared" si="0"/>
        <v>25</v>
      </c>
      <c r="F48" s="5" t="str">
        <f t="shared" si="1"/>
        <v>Boa</v>
      </c>
      <c r="G48" s="3" t="s">
        <v>53</v>
      </c>
      <c r="H48" s="3" t="str">
        <f t="shared" si="3"/>
        <v>-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9"/>
      <c r="B49" s="69"/>
      <c r="C49" s="3" t="s">
        <v>102</v>
      </c>
      <c r="D49" s="5">
        <v>16</v>
      </c>
      <c r="E49" s="4">
        <f t="shared" si="0"/>
        <v>16</v>
      </c>
      <c r="F49" s="5" t="str">
        <f t="shared" si="1"/>
        <v>Boa</v>
      </c>
      <c r="G49" s="3" t="s">
        <v>70</v>
      </c>
      <c r="H49" s="3" t="str">
        <f t="shared" si="3"/>
        <v>-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9"/>
      <c r="B50" s="69"/>
      <c r="C50" s="3" t="s">
        <v>103</v>
      </c>
      <c r="D50" s="5">
        <v>25</v>
      </c>
      <c r="E50" s="4">
        <f t="shared" si="0"/>
        <v>25</v>
      </c>
      <c r="F50" s="5" t="str">
        <f t="shared" si="1"/>
        <v>Boa</v>
      </c>
      <c r="G50" s="3" t="s">
        <v>70</v>
      </c>
      <c r="H50" s="3" t="str">
        <f t="shared" si="3"/>
        <v>-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70"/>
      <c r="B51" s="70"/>
      <c r="C51" s="3" t="s">
        <v>104</v>
      </c>
      <c r="D51" s="5">
        <v>34</v>
      </c>
      <c r="E51" s="4">
        <f t="shared" si="0"/>
        <v>34</v>
      </c>
      <c r="F51" s="5" t="str">
        <f t="shared" si="1"/>
        <v>Boa</v>
      </c>
      <c r="G51" s="3" t="s">
        <v>53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x14ac:dyDescent="0.25">
      <c r="A52" s="74"/>
      <c r="B52" s="74"/>
      <c r="C52" s="74"/>
      <c r="D52" s="74"/>
      <c r="E52" s="74"/>
      <c r="F52" s="74"/>
      <c r="G52" s="74"/>
      <c r="H52" s="74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1:36" x14ac:dyDescent="0.25">
      <c r="A53" s="19"/>
      <c r="B53" s="19"/>
      <c r="C53" s="19"/>
      <c r="D53" s="19"/>
      <c r="E53" s="19"/>
      <c r="F53" s="19"/>
      <c r="G53" s="19"/>
      <c r="H53" s="19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15" customHeight="1" x14ac:dyDescent="0.25">
      <c r="A54" s="73" t="s">
        <v>29</v>
      </c>
      <c r="B54" s="73"/>
      <c r="C54" s="73"/>
      <c r="D54" s="73"/>
      <c r="E54" s="73"/>
      <c r="F54" s="73"/>
      <c r="G54" s="73"/>
      <c r="H54" s="73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15" customHeight="1" x14ac:dyDescent="0.25">
      <c r="A55" s="73" t="s">
        <v>30</v>
      </c>
      <c r="B55" s="73"/>
      <c r="C55" s="73"/>
      <c r="D55" s="73"/>
      <c r="E55" s="73"/>
      <c r="F55" s="73"/>
      <c r="G55" s="73"/>
      <c r="H55" s="73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ht="15" customHeight="1" x14ac:dyDescent="0.25">
      <c r="B56" s="56"/>
      <c r="C56" s="56"/>
      <c r="D56" s="56"/>
      <c r="E56" s="56"/>
      <c r="F56" s="56"/>
      <c r="G56" s="56"/>
      <c r="H56" s="56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24" t="s">
        <v>31</v>
      </c>
      <c r="B57" s="25" t="s">
        <v>2</v>
      </c>
      <c r="C57" s="76" t="s">
        <v>6</v>
      </c>
      <c r="D57" s="76"/>
      <c r="E57" s="76"/>
      <c r="F57" s="76"/>
      <c r="G57" s="76"/>
      <c r="H57" s="77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29.25" customHeight="1" x14ac:dyDescent="0.25">
      <c r="A58" s="6" t="s">
        <v>32</v>
      </c>
      <c r="B58" s="7" t="s">
        <v>33</v>
      </c>
      <c r="C58" s="78" t="s">
        <v>34</v>
      </c>
      <c r="D58" s="79"/>
      <c r="E58" s="79"/>
      <c r="F58" s="79"/>
      <c r="G58" s="79"/>
      <c r="H58" s="80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39.75" customHeight="1" x14ac:dyDescent="0.25">
      <c r="A59" s="8" t="s">
        <v>35</v>
      </c>
      <c r="B59" s="9" t="s">
        <v>36</v>
      </c>
      <c r="C59" s="81" t="s">
        <v>37</v>
      </c>
      <c r="D59" s="82"/>
      <c r="E59" s="82"/>
      <c r="F59" s="82"/>
      <c r="G59" s="82"/>
      <c r="H59" s="83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42.75" customHeight="1" x14ac:dyDescent="0.25">
      <c r="A60" s="10" t="s">
        <v>38</v>
      </c>
      <c r="B60" s="11" t="s">
        <v>39</v>
      </c>
      <c r="C60" s="81" t="s">
        <v>105</v>
      </c>
      <c r="D60" s="82"/>
      <c r="E60" s="82"/>
      <c r="F60" s="82"/>
      <c r="G60" s="82"/>
      <c r="H60" s="83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44.25" customHeight="1" x14ac:dyDescent="0.25">
      <c r="A61" s="12" t="s">
        <v>40</v>
      </c>
      <c r="B61" s="13" t="s">
        <v>41</v>
      </c>
      <c r="C61" s="81" t="s">
        <v>42</v>
      </c>
      <c r="D61" s="82"/>
      <c r="E61" s="82"/>
      <c r="F61" s="82"/>
      <c r="G61" s="82"/>
      <c r="H61" s="83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44.25" customHeight="1" x14ac:dyDescent="0.25">
      <c r="A62" s="14" t="s">
        <v>43</v>
      </c>
      <c r="B62" s="14" t="s">
        <v>44</v>
      </c>
      <c r="C62" s="81" t="s">
        <v>45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15" customHeight="1" x14ac:dyDescent="0.25">
      <c r="A63" s="84" t="s">
        <v>46</v>
      </c>
      <c r="B63" s="84"/>
      <c r="C63" s="84"/>
      <c r="D63" s="84"/>
      <c r="E63" s="84"/>
      <c r="F63" s="84"/>
      <c r="G63" s="84"/>
      <c r="H63" s="84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15" customHeight="1" x14ac:dyDescent="0.25">
      <c r="A64" s="73" t="s">
        <v>47</v>
      </c>
      <c r="B64" s="73"/>
      <c r="C64" s="73"/>
      <c r="D64" s="73"/>
      <c r="E64" s="73"/>
      <c r="F64" s="73"/>
      <c r="G64" s="73"/>
      <c r="H64" s="7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15" customHeight="1" x14ac:dyDescent="0.25">
      <c r="A65" s="73" t="s">
        <v>48</v>
      </c>
      <c r="B65" s="73"/>
      <c r="C65" s="73"/>
      <c r="D65" s="73"/>
      <c r="E65" s="73"/>
      <c r="F65" s="73"/>
      <c r="G65" s="73"/>
      <c r="H65" s="7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6.5" customHeight="1" x14ac:dyDescent="0.25">
      <c r="A66" s="85" t="s">
        <v>49</v>
      </c>
      <c r="B66" s="85"/>
      <c r="C66" s="85"/>
      <c r="D66" s="85"/>
      <c r="E66" s="85"/>
      <c r="F66" s="85"/>
      <c r="G66" s="85"/>
      <c r="H66" s="8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2.75" customHeight="1" x14ac:dyDescent="0.25">
      <c r="A67" s="75"/>
      <c r="B67" s="75"/>
      <c r="C67" s="75"/>
      <c r="D67" s="75"/>
      <c r="E67" s="75"/>
      <c r="F67" s="75"/>
      <c r="G67" s="75"/>
      <c r="H67" s="7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x14ac:dyDescent="0.25">
      <c r="A68" s="15"/>
      <c r="B68" s="15"/>
      <c r="C68" s="15"/>
      <c r="D68" s="15"/>
      <c r="E68" s="15"/>
      <c r="F68" s="15"/>
      <c r="G68" s="20"/>
      <c r="H68" s="21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x14ac:dyDescent="0.25">
      <c r="A69" s="15"/>
      <c r="B69" s="15"/>
      <c r="C69" s="15"/>
      <c r="D69" s="15"/>
      <c r="E69" s="15"/>
      <c r="F69" s="15"/>
      <c r="G69" s="20"/>
      <c r="H69" s="21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x14ac:dyDescent="0.25">
      <c r="A70" s="15"/>
      <c r="B70" s="15"/>
      <c r="C70" s="15"/>
      <c r="D70" s="15"/>
      <c r="E70" s="15"/>
      <c r="F70" s="15"/>
      <c r="G70" s="20"/>
      <c r="H70" s="21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</sheetData>
  <sheetProtection algorithmName="SHA-512" hashValue="1uT2GAiS/nrG5g1J7tjflsRh7UmdlBDpyN7ixMX6HQSeClN6qg0jeI9IYNIKvt9wXft9p6DgAbLKYgdvb/gRqw==" saltValue="+e1NT6qJw6EvNayc8B4oRw==" spinCount="100000" sheet="1" objects="1" scenarios="1"/>
  <mergeCells count="41"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  <mergeCell ref="C57:H57"/>
    <mergeCell ref="A37:A41"/>
    <mergeCell ref="B37:B41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26:A29"/>
    <mergeCell ref="B26:B29"/>
    <mergeCell ref="A30:A33"/>
    <mergeCell ref="B30:B33"/>
    <mergeCell ref="A34:A35"/>
    <mergeCell ref="B34:B35"/>
    <mergeCell ref="A14:A16"/>
    <mergeCell ref="B14:B16"/>
    <mergeCell ref="A17:A22"/>
    <mergeCell ref="B17:B22"/>
    <mergeCell ref="A24:A25"/>
    <mergeCell ref="B24:B25"/>
    <mergeCell ref="A11:A13"/>
    <mergeCell ref="B11:B13"/>
    <mergeCell ref="A1:H2"/>
    <mergeCell ref="A5:A7"/>
    <mergeCell ref="B5:B7"/>
    <mergeCell ref="A8:A10"/>
    <mergeCell ref="B8:B10"/>
  </mergeCells>
  <conditionalFormatting sqref="E4:E24">
    <cfRule type="containsText" dxfId="53" priority="6" operator="containsText" text="N/D">
      <formula>NOT(ISERROR(SEARCH("N/D",E4)))</formula>
    </cfRule>
  </conditionalFormatting>
  <conditionalFormatting sqref="E4:E43">
    <cfRule type="cellIs" dxfId="52" priority="5" operator="between">
      <formula>0</formula>
      <formula>40</formula>
    </cfRule>
  </conditionalFormatting>
  <conditionalFormatting sqref="E4:E51">
    <cfRule type="cellIs" dxfId="51" priority="1" operator="between">
      <formula>201</formula>
      <formula>10000</formula>
    </cfRule>
    <cfRule type="cellIs" dxfId="50" priority="2" operator="between">
      <formula>121</formula>
      <formula>200</formula>
    </cfRule>
    <cfRule type="cellIs" dxfId="49" priority="3" operator="between">
      <formula>81</formula>
      <formula>120</formula>
    </cfRule>
    <cfRule type="cellIs" dxfId="48" priority="4" operator="between">
      <formula>41</formula>
      <formula>80</formula>
    </cfRule>
  </conditionalFormatting>
  <conditionalFormatting sqref="E25:E43">
    <cfRule type="containsText" dxfId="47" priority="7" operator="containsText" text="N/D">
      <formula>NOT(ISERROR(SEARCH("N/D",E25)))</formula>
    </cfRule>
  </conditionalFormatting>
  <conditionalFormatting sqref="E44:E51">
    <cfRule type="cellIs" dxfId="46" priority="8" operator="between">
      <formula>0</formula>
      <formula>40</formula>
    </cfRule>
    <cfRule type="containsText" dxfId="45" priority="9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zoomScale="90" zoomScaleNormal="90" workbookViewId="0">
      <selection activeCell="F4" sqref="F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0" t="s">
        <v>7</v>
      </c>
      <c r="B4" s="60"/>
      <c r="C4" s="3" t="s">
        <v>56</v>
      </c>
      <c r="D4" s="5">
        <v>10</v>
      </c>
      <c r="E4" s="4">
        <f t="shared" ref="E4:E51" si="0">IF(D4="","N/D",D4)</f>
        <v>10</v>
      </c>
      <c r="F4" s="5" t="str">
        <f t="shared" ref="F4:F51" si="1">IF(D4="","",IF(D4&lt;=40,$A$58,IF(D4&lt;=80,$A$59,IF(D4&lt;=120,$A$60, IF(D4&lt;=200,$A$61,$A$62)))))</f>
        <v>Boa</v>
      </c>
      <c r="G4" s="3" t="s">
        <v>70</v>
      </c>
      <c r="H4" s="3" t="str">
        <f t="shared" ref="H4:H26" si="2">IF(D4="","",IF(D4&lt;=40,$C$58,IF(D4&lt;=80,$C$59,IF(D4&lt;=120,$C$60,IF(D4&lt;=200,$C$61,IF(D4&gt;200,$C$62,))))))</f>
        <v>-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5" t="s">
        <v>8</v>
      </c>
      <c r="B5" s="65" t="s">
        <v>9</v>
      </c>
      <c r="C5" s="3" t="s">
        <v>57</v>
      </c>
      <c r="D5" s="5">
        <v>18</v>
      </c>
      <c r="E5" s="4">
        <f t="shared" si="0"/>
        <v>18</v>
      </c>
      <c r="F5" s="5" t="str">
        <f t="shared" si="1"/>
        <v>Boa</v>
      </c>
      <c r="G5" s="3" t="s">
        <v>73</v>
      </c>
      <c r="H5" s="3" t="str">
        <f t="shared" si="2"/>
        <v>-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59" t="s">
        <v>58</v>
      </c>
      <c r="D6" s="5">
        <v>23</v>
      </c>
      <c r="E6" s="4">
        <f t="shared" si="0"/>
        <v>23</v>
      </c>
      <c r="F6" s="5" t="str">
        <f t="shared" si="1"/>
        <v>Boa</v>
      </c>
      <c r="G6" s="3" t="s">
        <v>73</v>
      </c>
      <c r="H6" s="3" t="str">
        <f t="shared" si="2"/>
        <v>-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59</v>
      </c>
      <c r="D7" s="5">
        <v>22</v>
      </c>
      <c r="E7" s="4">
        <f t="shared" si="0"/>
        <v>22</v>
      </c>
      <c r="F7" s="5" t="str">
        <f t="shared" si="1"/>
        <v>Boa</v>
      </c>
      <c r="G7" s="3" t="s">
        <v>73</v>
      </c>
      <c r="H7" s="3" t="str">
        <f t="shared" si="2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ht="75" customHeight="1" x14ac:dyDescent="0.25">
      <c r="A8" s="65" t="s">
        <v>8</v>
      </c>
      <c r="B8" s="68" t="s">
        <v>10</v>
      </c>
      <c r="C8" s="3" t="s">
        <v>60</v>
      </c>
      <c r="D8" s="5">
        <v>29</v>
      </c>
      <c r="E8" s="4">
        <f t="shared" si="0"/>
        <v>29</v>
      </c>
      <c r="F8" s="5" t="str">
        <f t="shared" si="1"/>
        <v>Boa</v>
      </c>
      <c r="G8" s="3" t="s">
        <v>70</v>
      </c>
      <c r="H8" s="3" t="str">
        <f t="shared" si="2"/>
        <v>-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s="18" customFormat="1" ht="78" customHeight="1" x14ac:dyDescent="0.2">
      <c r="A9" s="66"/>
      <c r="B9" s="69"/>
      <c r="C9" s="3" t="s">
        <v>61</v>
      </c>
      <c r="D9" s="5">
        <v>22</v>
      </c>
      <c r="E9" s="4">
        <f t="shared" si="0"/>
        <v>22</v>
      </c>
      <c r="F9" s="5" t="str">
        <f t="shared" si="1"/>
        <v>Boa</v>
      </c>
      <c r="G9" s="3" t="s">
        <v>53</v>
      </c>
      <c r="H9" s="3" t="str">
        <f t="shared" si="2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70"/>
      <c r="C10" s="3" t="s">
        <v>62</v>
      </c>
      <c r="D10" s="5"/>
      <c r="E10" s="4" t="str">
        <f t="shared" si="0"/>
        <v>N/D</v>
      </c>
      <c r="F10" s="5" t="str">
        <f t="shared" si="1"/>
        <v/>
      </c>
      <c r="G10" s="3"/>
      <c r="H10" s="3" t="str">
        <f t="shared" si="2"/>
        <v/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s="18" customFormat="1" ht="75" customHeight="1" x14ac:dyDescent="0.2">
      <c r="A11" s="65" t="s">
        <v>8</v>
      </c>
      <c r="B11" s="65" t="s">
        <v>11</v>
      </c>
      <c r="C11" s="3" t="s">
        <v>63</v>
      </c>
      <c r="D11" s="5">
        <v>8</v>
      </c>
      <c r="E11" s="4">
        <f t="shared" si="0"/>
        <v>8</v>
      </c>
      <c r="F11" s="5" t="str">
        <f t="shared" si="1"/>
        <v>Boa</v>
      </c>
      <c r="G11" s="3" t="s">
        <v>53</v>
      </c>
      <c r="H11" s="3" t="str">
        <f t="shared" si="2"/>
        <v>-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6" s="18" customFormat="1" ht="75" customHeight="1" x14ac:dyDescent="0.2">
      <c r="A12" s="66"/>
      <c r="B12" s="66"/>
      <c r="C12" s="3" t="s">
        <v>64</v>
      </c>
      <c r="D12" s="5"/>
      <c r="E12" s="4" t="str">
        <f t="shared" si="0"/>
        <v>N/D</v>
      </c>
      <c r="F12" s="5" t="str">
        <f t="shared" si="1"/>
        <v/>
      </c>
      <c r="G12" s="3"/>
      <c r="H12" s="3" t="str">
        <f t="shared" si="2"/>
        <v/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67"/>
      <c r="C13" s="3" t="s">
        <v>65</v>
      </c>
      <c r="D13" s="5">
        <v>11</v>
      </c>
      <c r="E13" s="4">
        <f t="shared" si="0"/>
        <v>11</v>
      </c>
      <c r="F13" s="5" t="str">
        <f t="shared" si="1"/>
        <v>Boa</v>
      </c>
      <c r="G13" s="3" t="s">
        <v>53</v>
      </c>
      <c r="H13" s="3" t="str">
        <f t="shared" si="2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12</v>
      </c>
      <c r="B14" s="65" t="s">
        <v>13</v>
      </c>
      <c r="C14" s="3" t="s">
        <v>66</v>
      </c>
      <c r="D14" s="5">
        <v>25</v>
      </c>
      <c r="E14" s="4">
        <f t="shared" si="0"/>
        <v>25</v>
      </c>
      <c r="F14" s="5" t="str">
        <f t="shared" si="1"/>
        <v>Boa</v>
      </c>
      <c r="G14" s="3" t="s">
        <v>53</v>
      </c>
      <c r="H14" s="3" t="str">
        <f t="shared" si="2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67</v>
      </c>
      <c r="D15" s="5">
        <v>13</v>
      </c>
      <c r="E15" s="4">
        <f t="shared" si="0"/>
        <v>13</v>
      </c>
      <c r="F15" s="5" t="str">
        <f t="shared" si="1"/>
        <v>Boa</v>
      </c>
      <c r="G15" s="3" t="s">
        <v>53</v>
      </c>
      <c r="H15" s="3" t="str">
        <f t="shared" si="2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68</v>
      </c>
      <c r="D16" s="5">
        <v>16</v>
      </c>
      <c r="E16" s="4">
        <f t="shared" si="0"/>
        <v>16</v>
      </c>
      <c r="F16" s="5" t="str">
        <f t="shared" si="1"/>
        <v>Boa</v>
      </c>
      <c r="G16" s="3" t="s">
        <v>53</v>
      </c>
      <c r="H16" s="3" t="str">
        <f t="shared" si="2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8</v>
      </c>
      <c r="B17" s="65" t="s">
        <v>14</v>
      </c>
      <c r="C17" s="3" t="s">
        <v>69</v>
      </c>
      <c r="D17" s="5">
        <v>22</v>
      </c>
      <c r="E17" s="4">
        <f t="shared" si="0"/>
        <v>22</v>
      </c>
      <c r="F17" s="5" t="str">
        <f t="shared" si="1"/>
        <v>Boa</v>
      </c>
      <c r="G17" s="3" t="s">
        <v>106</v>
      </c>
      <c r="H17" s="3" t="str">
        <f t="shared" si="2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71</v>
      </c>
      <c r="D18" s="5">
        <v>16</v>
      </c>
      <c r="E18" s="4">
        <f t="shared" si="0"/>
        <v>16</v>
      </c>
      <c r="F18" s="5" t="str">
        <f t="shared" si="1"/>
        <v>Boa</v>
      </c>
      <c r="G18" s="3" t="s">
        <v>53</v>
      </c>
      <c r="H18" s="3" t="str">
        <f t="shared" si="2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6"/>
      <c r="B19" s="66"/>
      <c r="C19" s="3" t="s">
        <v>72</v>
      </c>
      <c r="D19" s="5">
        <v>33</v>
      </c>
      <c r="E19" s="4">
        <f t="shared" si="0"/>
        <v>33</v>
      </c>
      <c r="F19" s="5" t="str">
        <f t="shared" si="1"/>
        <v>Boa</v>
      </c>
      <c r="G19" s="3" t="s">
        <v>73</v>
      </c>
      <c r="H19" s="3" t="str">
        <f t="shared" si="2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6"/>
      <c r="B20" s="66"/>
      <c r="C20" s="3" t="s">
        <v>74</v>
      </c>
      <c r="D20" s="5"/>
      <c r="E20" s="4" t="str">
        <f t="shared" si="0"/>
        <v>N/D</v>
      </c>
      <c r="F20" s="5" t="str">
        <f t="shared" si="1"/>
        <v/>
      </c>
      <c r="G20" s="3"/>
      <c r="H20" s="3" t="str">
        <f t="shared" si="2"/>
        <v/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75</v>
      </c>
      <c r="D21" s="5">
        <v>12</v>
      </c>
      <c r="E21" s="4">
        <f t="shared" si="0"/>
        <v>12</v>
      </c>
      <c r="F21" s="5" t="str">
        <f t="shared" si="1"/>
        <v>Boa</v>
      </c>
      <c r="G21" s="3" t="s">
        <v>53</v>
      </c>
      <c r="H21" s="3" t="str">
        <f t="shared" si="2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7"/>
      <c r="B22" s="67"/>
      <c r="C22" s="3" t="s">
        <v>76</v>
      </c>
      <c r="D22" s="5">
        <v>21</v>
      </c>
      <c r="E22" s="4">
        <f t="shared" si="0"/>
        <v>21</v>
      </c>
      <c r="F22" s="5" t="str">
        <f t="shared" si="1"/>
        <v>Boa</v>
      </c>
      <c r="G22" s="3" t="s">
        <v>53</v>
      </c>
      <c r="H22" s="3" t="str">
        <f t="shared" si="2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5" t="s">
        <v>15</v>
      </c>
      <c r="B23" s="3" t="s">
        <v>16</v>
      </c>
      <c r="C23" s="3" t="s">
        <v>77</v>
      </c>
      <c r="D23" s="5">
        <v>24</v>
      </c>
      <c r="E23" s="4">
        <f t="shared" si="0"/>
        <v>24</v>
      </c>
      <c r="F23" s="5" t="str">
        <f t="shared" si="1"/>
        <v>Boa</v>
      </c>
      <c r="G23" s="3" t="s">
        <v>53</v>
      </c>
      <c r="H23" s="3" t="str">
        <f t="shared" si="2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5" t="s">
        <v>8</v>
      </c>
      <c r="B24" s="68" t="s">
        <v>17</v>
      </c>
      <c r="C24" s="3" t="s">
        <v>78</v>
      </c>
      <c r="D24" s="5">
        <v>39</v>
      </c>
      <c r="E24" s="4">
        <f t="shared" si="0"/>
        <v>39</v>
      </c>
      <c r="F24" s="5" t="str">
        <f t="shared" si="1"/>
        <v>Boa</v>
      </c>
      <c r="G24" s="3" t="s">
        <v>73</v>
      </c>
      <c r="H24" s="3" t="str">
        <f t="shared" si="2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70"/>
      <c r="C25" s="3" t="s">
        <v>79</v>
      </c>
      <c r="D25" s="5">
        <v>27</v>
      </c>
      <c r="E25" s="4">
        <f t="shared" si="0"/>
        <v>27</v>
      </c>
      <c r="F25" s="5" t="str">
        <f t="shared" si="1"/>
        <v>Boa</v>
      </c>
      <c r="G25" s="3" t="s">
        <v>107</v>
      </c>
      <c r="H25" s="3" t="str">
        <f t="shared" si="2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68" t="s">
        <v>15</v>
      </c>
      <c r="B26" s="68" t="s">
        <v>18</v>
      </c>
      <c r="C26" s="3" t="s">
        <v>80</v>
      </c>
      <c r="D26" s="5">
        <v>19</v>
      </c>
      <c r="E26" s="4">
        <f t="shared" si="0"/>
        <v>19</v>
      </c>
      <c r="F26" s="5" t="str">
        <f t="shared" si="1"/>
        <v>Boa</v>
      </c>
      <c r="G26" s="3" t="s">
        <v>73</v>
      </c>
      <c r="H26" s="3" t="str">
        <f t="shared" si="2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9"/>
      <c r="B27" s="69"/>
      <c r="C27" s="3" t="s">
        <v>81</v>
      </c>
      <c r="D27" s="5">
        <v>24</v>
      </c>
      <c r="E27" s="4">
        <f t="shared" si="0"/>
        <v>24</v>
      </c>
      <c r="F27" s="5" t="str">
        <f t="shared" si="1"/>
        <v>Boa</v>
      </c>
      <c r="G27" s="3" t="s">
        <v>53</v>
      </c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9"/>
      <c r="B28" s="69"/>
      <c r="C28" s="3" t="s">
        <v>82</v>
      </c>
      <c r="D28" s="5">
        <v>15</v>
      </c>
      <c r="E28" s="4">
        <f t="shared" si="0"/>
        <v>15</v>
      </c>
      <c r="F28" s="5" t="str">
        <f t="shared" si="1"/>
        <v>Boa</v>
      </c>
      <c r="G28" s="3" t="s">
        <v>73</v>
      </c>
      <c r="H28" s="3" t="str">
        <f t="shared" ref="H28:H51" si="3">IF(D28="","",IF(D28&lt;=40,$C$58,IF(D28&lt;=80,$C$59,IF(D28&lt;=120,$C$60,IF(D28&lt;=200,$C$61,IF(D28&gt;200,$C$62,))))))</f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70"/>
      <c r="B29" s="70"/>
      <c r="C29" s="3" t="s">
        <v>83</v>
      </c>
      <c r="D29" s="5">
        <v>27</v>
      </c>
      <c r="E29" s="4">
        <f t="shared" si="0"/>
        <v>27</v>
      </c>
      <c r="F29" s="5" t="str">
        <f t="shared" si="1"/>
        <v>Boa</v>
      </c>
      <c r="G29" s="3" t="s">
        <v>73</v>
      </c>
      <c r="H29" s="3" t="str">
        <f t="shared" si="3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8" t="s">
        <v>15</v>
      </c>
      <c r="B30" s="68" t="s">
        <v>19</v>
      </c>
      <c r="C30" s="3" t="s">
        <v>84</v>
      </c>
      <c r="D30" s="5">
        <v>19</v>
      </c>
      <c r="E30" s="4">
        <f t="shared" si="0"/>
        <v>19</v>
      </c>
      <c r="F30" s="5" t="str">
        <f t="shared" si="1"/>
        <v>Boa</v>
      </c>
      <c r="G30" s="3" t="s">
        <v>70</v>
      </c>
      <c r="H30" s="3" t="str">
        <f t="shared" si="3"/>
        <v>-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85</v>
      </c>
      <c r="D31" s="5">
        <v>15</v>
      </c>
      <c r="E31" s="4">
        <f t="shared" si="0"/>
        <v>15</v>
      </c>
      <c r="F31" s="5" t="str">
        <f t="shared" si="1"/>
        <v>Boa</v>
      </c>
      <c r="G31" s="3" t="s">
        <v>70</v>
      </c>
      <c r="H31" s="3" t="str">
        <f t="shared" si="3"/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69"/>
      <c r="B32" s="69"/>
      <c r="C32" s="3" t="s">
        <v>86</v>
      </c>
      <c r="D32" s="5"/>
      <c r="E32" s="4" t="str">
        <f t="shared" si="0"/>
        <v>N/D</v>
      </c>
      <c r="F32" s="5" t="str">
        <f t="shared" si="1"/>
        <v/>
      </c>
      <c r="G32" s="3"/>
      <c r="H32" s="3" t="str">
        <f t="shared" si="3"/>
        <v/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70"/>
      <c r="B33" s="70"/>
      <c r="C33" s="3" t="s">
        <v>87</v>
      </c>
      <c r="D33" s="5">
        <v>16</v>
      </c>
      <c r="E33" s="4">
        <f t="shared" si="0"/>
        <v>16</v>
      </c>
      <c r="F33" s="5" t="str">
        <f t="shared" si="1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5" t="s">
        <v>8</v>
      </c>
      <c r="B34" s="65" t="s">
        <v>20</v>
      </c>
      <c r="C34" s="3" t="s">
        <v>88</v>
      </c>
      <c r="D34" s="5">
        <v>14</v>
      </c>
      <c r="E34" s="4">
        <f t="shared" si="0"/>
        <v>14</v>
      </c>
      <c r="F34" s="5" t="str">
        <f t="shared" si="1"/>
        <v>Boa</v>
      </c>
      <c r="G34" s="3" t="s">
        <v>53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1.25" customHeight="1" x14ac:dyDescent="0.2">
      <c r="A35" s="67"/>
      <c r="B35" s="67"/>
      <c r="C35" s="3" t="s">
        <v>24</v>
      </c>
      <c r="D35" s="5"/>
      <c r="E35" s="4" t="str">
        <f t="shared" si="0"/>
        <v>N/D</v>
      </c>
      <c r="F35" s="5" t="str">
        <f t="shared" si="1"/>
        <v/>
      </c>
      <c r="G35" s="3"/>
      <c r="H35" s="3" t="str">
        <f t="shared" si="3"/>
        <v/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60" t="s">
        <v>21</v>
      </c>
      <c r="B36" s="3" t="s">
        <v>22</v>
      </c>
      <c r="C36" s="3" t="s">
        <v>89</v>
      </c>
      <c r="D36" s="5"/>
      <c r="E36" s="4" t="str">
        <f t="shared" si="0"/>
        <v>N/D</v>
      </c>
      <c r="F36" s="5" t="str">
        <f t="shared" si="1"/>
        <v/>
      </c>
      <c r="G36" s="3"/>
      <c r="H36" s="3" t="str">
        <f t="shared" si="3"/>
        <v/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23</v>
      </c>
      <c r="B37" s="65" t="s">
        <v>24</v>
      </c>
      <c r="C37" s="3" t="s">
        <v>90</v>
      </c>
      <c r="D37" s="5">
        <v>23</v>
      </c>
      <c r="E37" s="4">
        <f t="shared" si="0"/>
        <v>23</v>
      </c>
      <c r="F37" s="5" t="str">
        <f t="shared" si="1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5" customHeight="1" x14ac:dyDescent="0.2">
      <c r="A38" s="66"/>
      <c r="B38" s="66"/>
      <c r="C38" s="3" t="s">
        <v>91</v>
      </c>
      <c r="D38" s="5">
        <v>11</v>
      </c>
      <c r="E38" s="4">
        <f t="shared" si="0"/>
        <v>11</v>
      </c>
      <c r="F38" s="5" t="str">
        <f t="shared" si="1"/>
        <v>Boa</v>
      </c>
      <c r="G38" s="3" t="s">
        <v>53</v>
      </c>
      <c r="H38" s="3" t="str">
        <f t="shared" si="3"/>
        <v>-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66"/>
      <c r="B39" s="66"/>
      <c r="C39" s="59" t="s">
        <v>92</v>
      </c>
      <c r="D39" s="5"/>
      <c r="E39" s="4" t="str">
        <f t="shared" si="0"/>
        <v>N/D</v>
      </c>
      <c r="F39" s="5" t="str">
        <f t="shared" si="1"/>
        <v/>
      </c>
      <c r="G39" s="3"/>
      <c r="H39" s="3" t="str">
        <f t="shared" si="3"/>
        <v/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6"/>
      <c r="B40" s="66"/>
      <c r="C40" s="59" t="s">
        <v>93</v>
      </c>
      <c r="D40" s="5">
        <v>12</v>
      </c>
      <c r="E40" s="4">
        <f t="shared" si="0"/>
        <v>12</v>
      </c>
      <c r="F40" s="5" t="str">
        <f t="shared" si="1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7"/>
      <c r="B41" s="67"/>
      <c r="C41" s="59" t="s">
        <v>94</v>
      </c>
      <c r="D41" s="5"/>
      <c r="E41" s="4" t="str">
        <f>IF(D41="","N/D",D41)</f>
        <v>N/D</v>
      </c>
      <c r="F41" s="5" t="str">
        <f t="shared" si="1"/>
        <v/>
      </c>
      <c r="G41" s="3"/>
      <c r="H41" s="3" t="str">
        <f t="shared" si="3"/>
        <v/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8" t="s">
        <v>25</v>
      </c>
      <c r="B42" s="65" t="s">
        <v>26</v>
      </c>
      <c r="C42" s="3" t="s">
        <v>95</v>
      </c>
      <c r="D42" s="5">
        <v>38</v>
      </c>
      <c r="E42" s="4">
        <f t="shared" si="0"/>
        <v>38</v>
      </c>
      <c r="F42" s="5" t="str">
        <f t="shared" si="1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70"/>
      <c r="B43" s="67"/>
      <c r="C43" s="3" t="s">
        <v>96</v>
      </c>
      <c r="D43" s="5"/>
      <c r="E43" s="4" t="str">
        <f t="shared" si="0"/>
        <v>N/D</v>
      </c>
      <c r="F43" s="5" t="str">
        <f t="shared" si="1"/>
        <v/>
      </c>
      <c r="G43" s="3"/>
      <c r="H43" s="3" t="str">
        <f t="shared" si="3"/>
        <v/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5" t="s">
        <v>8</v>
      </c>
      <c r="B44" s="65" t="s">
        <v>27</v>
      </c>
      <c r="C44" s="5" t="s">
        <v>97</v>
      </c>
      <c r="D44" s="5">
        <v>17</v>
      </c>
      <c r="E44" s="4">
        <f t="shared" si="0"/>
        <v>17</v>
      </c>
      <c r="F44" s="5" t="str">
        <f t="shared" si="1"/>
        <v>Boa</v>
      </c>
      <c r="G44" s="3" t="s">
        <v>53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6"/>
      <c r="B45" s="66"/>
      <c r="C45" s="3" t="s">
        <v>98</v>
      </c>
      <c r="D45" s="5">
        <v>57</v>
      </c>
      <c r="E45" s="4">
        <f t="shared" si="0"/>
        <v>57</v>
      </c>
      <c r="F45" s="5" t="str">
        <f t="shared" si="1"/>
        <v>Moderada</v>
      </c>
      <c r="G45" s="3" t="s">
        <v>70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66"/>
      <c r="B46" s="66"/>
      <c r="C46" s="3" t="s">
        <v>99</v>
      </c>
      <c r="D46" s="5"/>
      <c r="E46" s="4" t="str">
        <f t="shared" si="0"/>
        <v>N/D</v>
      </c>
      <c r="F46" s="5" t="str">
        <f t="shared" si="1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7"/>
      <c r="B47" s="66"/>
      <c r="C47" s="3" t="s">
        <v>100</v>
      </c>
      <c r="D47" s="5"/>
      <c r="E47" s="4" t="str">
        <f t="shared" si="0"/>
        <v>N/D</v>
      </c>
      <c r="F47" s="5" t="str">
        <f t="shared" si="1"/>
        <v/>
      </c>
      <c r="G47" s="3"/>
      <c r="H47" s="3" t="str">
        <f t="shared" si="3"/>
        <v/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8" t="s">
        <v>15</v>
      </c>
      <c r="B48" s="68" t="s">
        <v>28</v>
      </c>
      <c r="C48" s="3" t="s">
        <v>101</v>
      </c>
      <c r="D48" s="5">
        <v>24</v>
      </c>
      <c r="E48" s="4">
        <f t="shared" si="0"/>
        <v>24</v>
      </c>
      <c r="F48" s="5" t="str">
        <f t="shared" si="1"/>
        <v>Boa</v>
      </c>
      <c r="G48" s="3" t="s">
        <v>53</v>
      </c>
      <c r="H48" s="3" t="str">
        <f t="shared" si="3"/>
        <v>-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9"/>
      <c r="B49" s="69"/>
      <c r="C49" s="3" t="s">
        <v>102</v>
      </c>
      <c r="D49" s="5">
        <v>18</v>
      </c>
      <c r="E49" s="4">
        <f t="shared" si="0"/>
        <v>18</v>
      </c>
      <c r="F49" s="5" t="str">
        <f t="shared" si="1"/>
        <v>Boa</v>
      </c>
      <c r="G49" s="3" t="s">
        <v>70</v>
      </c>
      <c r="H49" s="3" t="str">
        <f t="shared" si="3"/>
        <v>-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9"/>
      <c r="B50" s="69"/>
      <c r="C50" s="3" t="s">
        <v>103</v>
      </c>
      <c r="D50" s="5">
        <v>30</v>
      </c>
      <c r="E50" s="4">
        <f t="shared" si="0"/>
        <v>30</v>
      </c>
      <c r="F50" s="5" t="str">
        <f t="shared" si="1"/>
        <v>Boa</v>
      </c>
      <c r="G50" s="3" t="s">
        <v>53</v>
      </c>
      <c r="H50" s="3" t="str">
        <f t="shared" si="3"/>
        <v>-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70"/>
      <c r="B51" s="70"/>
      <c r="C51" s="3" t="s">
        <v>104</v>
      </c>
      <c r="D51" s="5">
        <v>22</v>
      </c>
      <c r="E51" s="4">
        <f t="shared" si="0"/>
        <v>22</v>
      </c>
      <c r="F51" s="5" t="str">
        <f t="shared" si="1"/>
        <v>Boa</v>
      </c>
      <c r="G51" s="3" t="s">
        <v>53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x14ac:dyDescent="0.25">
      <c r="A52" s="74"/>
      <c r="B52" s="74"/>
      <c r="C52" s="74"/>
      <c r="D52" s="74"/>
      <c r="E52" s="74"/>
      <c r="F52" s="74"/>
      <c r="G52" s="74"/>
      <c r="H52" s="74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1:36" x14ac:dyDescent="0.25">
      <c r="A53" s="19"/>
      <c r="B53" s="19"/>
      <c r="C53" s="19"/>
      <c r="D53" s="19"/>
      <c r="E53" s="19"/>
      <c r="F53" s="19"/>
      <c r="G53" s="19"/>
      <c r="H53" s="19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15" customHeight="1" x14ac:dyDescent="0.25">
      <c r="A54" s="73" t="s">
        <v>29</v>
      </c>
      <c r="B54" s="73"/>
      <c r="C54" s="73"/>
      <c r="D54" s="73"/>
      <c r="E54" s="73"/>
      <c r="F54" s="73"/>
      <c r="G54" s="73"/>
      <c r="H54" s="73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15" customHeight="1" x14ac:dyDescent="0.25">
      <c r="A55" s="73" t="s">
        <v>30</v>
      </c>
      <c r="B55" s="73"/>
      <c r="C55" s="73"/>
      <c r="D55" s="73"/>
      <c r="E55" s="73"/>
      <c r="F55" s="73"/>
      <c r="G55" s="73"/>
      <c r="H55" s="73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ht="15" customHeight="1" x14ac:dyDescent="0.25">
      <c r="B56" s="61"/>
      <c r="C56" s="61"/>
      <c r="D56" s="61"/>
      <c r="E56" s="61"/>
      <c r="F56" s="61"/>
      <c r="G56" s="61"/>
      <c r="H56" s="61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24" t="s">
        <v>31</v>
      </c>
      <c r="B57" s="25" t="s">
        <v>2</v>
      </c>
      <c r="C57" s="76" t="s">
        <v>6</v>
      </c>
      <c r="D57" s="76"/>
      <c r="E57" s="76"/>
      <c r="F57" s="76"/>
      <c r="G57" s="76"/>
      <c r="H57" s="77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29.25" customHeight="1" x14ac:dyDescent="0.25">
      <c r="A58" s="6" t="s">
        <v>32</v>
      </c>
      <c r="B58" s="7" t="s">
        <v>33</v>
      </c>
      <c r="C58" s="78" t="s">
        <v>34</v>
      </c>
      <c r="D58" s="79"/>
      <c r="E58" s="79"/>
      <c r="F58" s="79"/>
      <c r="G58" s="79"/>
      <c r="H58" s="80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39.75" customHeight="1" x14ac:dyDescent="0.25">
      <c r="A59" s="8" t="s">
        <v>35</v>
      </c>
      <c r="B59" s="9" t="s">
        <v>36</v>
      </c>
      <c r="C59" s="81" t="s">
        <v>37</v>
      </c>
      <c r="D59" s="82"/>
      <c r="E59" s="82"/>
      <c r="F59" s="82"/>
      <c r="G59" s="82"/>
      <c r="H59" s="83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42.75" customHeight="1" x14ac:dyDescent="0.25">
      <c r="A60" s="10" t="s">
        <v>38</v>
      </c>
      <c r="B60" s="11" t="s">
        <v>39</v>
      </c>
      <c r="C60" s="81" t="s">
        <v>105</v>
      </c>
      <c r="D60" s="82"/>
      <c r="E60" s="82"/>
      <c r="F60" s="82"/>
      <c r="G60" s="82"/>
      <c r="H60" s="83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44.25" customHeight="1" x14ac:dyDescent="0.25">
      <c r="A61" s="12" t="s">
        <v>40</v>
      </c>
      <c r="B61" s="13" t="s">
        <v>41</v>
      </c>
      <c r="C61" s="81" t="s">
        <v>42</v>
      </c>
      <c r="D61" s="82"/>
      <c r="E61" s="82"/>
      <c r="F61" s="82"/>
      <c r="G61" s="82"/>
      <c r="H61" s="83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44.25" customHeight="1" x14ac:dyDescent="0.25">
      <c r="A62" s="14" t="s">
        <v>43</v>
      </c>
      <c r="B62" s="14" t="s">
        <v>44</v>
      </c>
      <c r="C62" s="81" t="s">
        <v>45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15" customHeight="1" x14ac:dyDescent="0.25">
      <c r="A63" s="84" t="s">
        <v>46</v>
      </c>
      <c r="B63" s="84"/>
      <c r="C63" s="84"/>
      <c r="D63" s="84"/>
      <c r="E63" s="84"/>
      <c r="F63" s="84"/>
      <c r="G63" s="84"/>
      <c r="H63" s="84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15" customHeight="1" x14ac:dyDescent="0.25">
      <c r="A64" s="73" t="s">
        <v>47</v>
      </c>
      <c r="B64" s="73"/>
      <c r="C64" s="73"/>
      <c r="D64" s="73"/>
      <c r="E64" s="73"/>
      <c r="F64" s="73"/>
      <c r="G64" s="73"/>
      <c r="H64" s="7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15" customHeight="1" x14ac:dyDescent="0.25">
      <c r="A65" s="73" t="s">
        <v>48</v>
      </c>
      <c r="B65" s="73"/>
      <c r="C65" s="73"/>
      <c r="D65" s="73"/>
      <c r="E65" s="73"/>
      <c r="F65" s="73"/>
      <c r="G65" s="73"/>
      <c r="H65" s="7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6.5" customHeight="1" x14ac:dyDescent="0.25">
      <c r="A66" s="85" t="s">
        <v>49</v>
      </c>
      <c r="B66" s="85"/>
      <c r="C66" s="85"/>
      <c r="D66" s="85"/>
      <c r="E66" s="85"/>
      <c r="F66" s="85"/>
      <c r="G66" s="85"/>
      <c r="H66" s="8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2.75" customHeight="1" x14ac:dyDescent="0.25">
      <c r="A67" s="75"/>
      <c r="B67" s="75"/>
      <c r="C67" s="75"/>
      <c r="D67" s="75"/>
      <c r="E67" s="75"/>
      <c r="F67" s="75"/>
      <c r="G67" s="75"/>
      <c r="H67" s="7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x14ac:dyDescent="0.25">
      <c r="A68" s="15"/>
      <c r="B68" s="15"/>
      <c r="C68" s="15"/>
      <c r="D68" s="15"/>
      <c r="E68" s="15"/>
      <c r="F68" s="15"/>
      <c r="G68" s="20"/>
      <c r="H68" s="21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x14ac:dyDescent="0.25">
      <c r="A69" s="15"/>
      <c r="B69" s="15"/>
      <c r="C69" s="15"/>
      <c r="D69" s="15"/>
      <c r="E69" s="15"/>
      <c r="F69" s="15"/>
      <c r="G69" s="20"/>
      <c r="H69" s="21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x14ac:dyDescent="0.25">
      <c r="A70" s="15"/>
      <c r="B70" s="15"/>
      <c r="C70" s="15"/>
      <c r="D70" s="15"/>
      <c r="E70" s="15"/>
      <c r="F70" s="15"/>
      <c r="G70" s="20"/>
      <c r="H70" s="21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</sheetData>
  <sheetProtection algorithmName="SHA-512" hashValue="+6qI2T8CfZT+gGbKhLyFerXKCJFfLYOsWp5XcmV6iSnFQO0WBhYl1PwIZiilkcKWqVKdIRUbKz5Bd9PcHRPh9g==" saltValue="KWqW6849tacx3nnJvXFrYg==" spinCount="100000" sheet="1" objects="1" scenarios="1"/>
  <mergeCells count="41">
    <mergeCell ref="A11:A13"/>
    <mergeCell ref="B11:B13"/>
    <mergeCell ref="A1:H2"/>
    <mergeCell ref="A5:A7"/>
    <mergeCell ref="B5:B7"/>
    <mergeCell ref="A8:A10"/>
    <mergeCell ref="B8:B10"/>
    <mergeCell ref="A14:A16"/>
    <mergeCell ref="B14:B16"/>
    <mergeCell ref="A17:A22"/>
    <mergeCell ref="B17:B22"/>
    <mergeCell ref="A24:A25"/>
    <mergeCell ref="B24:B25"/>
    <mergeCell ref="A26:A29"/>
    <mergeCell ref="B26:B29"/>
    <mergeCell ref="A30:A33"/>
    <mergeCell ref="B30:B33"/>
    <mergeCell ref="A34:A35"/>
    <mergeCell ref="B34:B35"/>
    <mergeCell ref="C57:H57"/>
    <mergeCell ref="A37:A41"/>
    <mergeCell ref="B37:B41"/>
    <mergeCell ref="A42:A43"/>
    <mergeCell ref="B42:B43"/>
    <mergeCell ref="A44:A47"/>
    <mergeCell ref="B44:B47"/>
    <mergeCell ref="A48:A51"/>
    <mergeCell ref="B48:B51"/>
    <mergeCell ref="A52:H52"/>
    <mergeCell ref="A54:H54"/>
    <mergeCell ref="A55:H55"/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</mergeCells>
  <conditionalFormatting sqref="E4:E24">
    <cfRule type="containsText" dxfId="44" priority="6" operator="containsText" text="N/D">
      <formula>NOT(ISERROR(SEARCH("N/D",E4)))</formula>
    </cfRule>
  </conditionalFormatting>
  <conditionalFormatting sqref="E4:E43">
    <cfRule type="cellIs" dxfId="43" priority="5" operator="between">
      <formula>0</formula>
      <formula>40</formula>
    </cfRule>
  </conditionalFormatting>
  <conditionalFormatting sqref="E4:E51">
    <cfRule type="cellIs" dxfId="42" priority="1" operator="between">
      <formula>201</formula>
      <formula>10000</formula>
    </cfRule>
    <cfRule type="cellIs" dxfId="41" priority="2" operator="between">
      <formula>121</formula>
      <formula>200</formula>
    </cfRule>
    <cfRule type="cellIs" dxfId="40" priority="3" operator="between">
      <formula>81</formula>
      <formula>120</formula>
    </cfRule>
    <cfRule type="cellIs" dxfId="39" priority="4" operator="between">
      <formula>41</formula>
      <formula>80</formula>
    </cfRule>
  </conditionalFormatting>
  <conditionalFormatting sqref="E25:E43">
    <cfRule type="containsText" dxfId="38" priority="7" operator="containsText" text="N/D">
      <formula>NOT(ISERROR(SEARCH("N/D",E25)))</formula>
    </cfRule>
  </conditionalFormatting>
  <conditionalFormatting sqref="E44:E51">
    <cfRule type="cellIs" dxfId="37" priority="8" operator="between">
      <formula>0</formula>
      <formula>40</formula>
    </cfRule>
    <cfRule type="containsText" dxfId="36" priority="9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zoomScale="90" zoomScaleNormal="90" workbookViewId="0">
      <selection activeCell="B4" sqref="B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4" t="s">
        <v>7</v>
      </c>
      <c r="B4" s="64"/>
      <c r="C4" s="3" t="s">
        <v>56</v>
      </c>
      <c r="D4" s="5">
        <v>9</v>
      </c>
      <c r="E4" s="4">
        <f t="shared" ref="E4:E51" si="0">IF(D4="","N/D",D4)</f>
        <v>9</v>
      </c>
      <c r="F4" s="5" t="str">
        <f t="shared" ref="F4:F51" si="1">IF(D4="","",IF(D4&lt;=40,$A$58,IF(D4&lt;=80,$A$59,IF(D4&lt;=120,$A$60, IF(D4&lt;=200,$A$61,$A$62)))))</f>
        <v>Boa</v>
      </c>
      <c r="G4" s="3" t="s">
        <v>70</v>
      </c>
      <c r="H4" s="3" t="str">
        <f t="shared" ref="H4:H26" si="2">IF(D4="","",IF(D4&lt;=40,$C$58,IF(D4&lt;=80,$C$59,IF(D4&lt;=120,$C$60,IF(D4&lt;=200,$C$61,IF(D4&gt;200,$C$62,))))))</f>
        <v>-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5" t="s">
        <v>8</v>
      </c>
      <c r="B5" s="65" t="s">
        <v>9</v>
      </c>
      <c r="C5" s="3" t="s">
        <v>57</v>
      </c>
      <c r="D5" s="5">
        <v>14</v>
      </c>
      <c r="E5" s="4">
        <f t="shared" si="0"/>
        <v>14</v>
      </c>
      <c r="F5" s="5" t="str">
        <f t="shared" si="1"/>
        <v>Boa</v>
      </c>
      <c r="G5" s="3" t="s">
        <v>73</v>
      </c>
      <c r="H5" s="3" t="str">
        <f t="shared" si="2"/>
        <v>-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63" t="s">
        <v>58</v>
      </c>
      <c r="D6" s="5">
        <v>22</v>
      </c>
      <c r="E6" s="4">
        <f t="shared" si="0"/>
        <v>22</v>
      </c>
      <c r="F6" s="5" t="str">
        <f t="shared" si="1"/>
        <v>Boa</v>
      </c>
      <c r="G6" s="3" t="s">
        <v>53</v>
      </c>
      <c r="H6" s="3" t="str">
        <f t="shared" si="2"/>
        <v>-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59</v>
      </c>
      <c r="D7" s="5">
        <v>23</v>
      </c>
      <c r="E7" s="4">
        <f t="shared" si="0"/>
        <v>23</v>
      </c>
      <c r="F7" s="5" t="str">
        <f t="shared" si="1"/>
        <v>Boa</v>
      </c>
      <c r="G7" s="3" t="s">
        <v>73</v>
      </c>
      <c r="H7" s="3" t="str">
        <f t="shared" si="2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ht="75" customHeight="1" x14ac:dyDescent="0.25">
      <c r="A8" s="65" t="s">
        <v>8</v>
      </c>
      <c r="B8" s="68" t="s">
        <v>10</v>
      </c>
      <c r="C8" s="3" t="s">
        <v>60</v>
      </c>
      <c r="D8" s="5">
        <v>28</v>
      </c>
      <c r="E8" s="4">
        <f t="shared" si="0"/>
        <v>28</v>
      </c>
      <c r="F8" s="5" t="str">
        <f t="shared" si="1"/>
        <v>Boa</v>
      </c>
      <c r="G8" s="3" t="s">
        <v>70</v>
      </c>
      <c r="H8" s="3" t="str">
        <f t="shared" si="2"/>
        <v>-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s="18" customFormat="1" ht="78" customHeight="1" x14ac:dyDescent="0.2">
      <c r="A9" s="66"/>
      <c r="B9" s="69"/>
      <c r="C9" s="3" t="s">
        <v>61</v>
      </c>
      <c r="D9" s="5">
        <v>25</v>
      </c>
      <c r="E9" s="4">
        <f t="shared" si="0"/>
        <v>25</v>
      </c>
      <c r="F9" s="5" t="str">
        <f t="shared" si="1"/>
        <v>Boa</v>
      </c>
      <c r="G9" s="3" t="s">
        <v>53</v>
      </c>
      <c r="H9" s="3" t="str">
        <f t="shared" si="2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70"/>
      <c r="C10" s="3" t="s">
        <v>62</v>
      </c>
      <c r="D10" s="5"/>
      <c r="E10" s="4" t="str">
        <f t="shared" si="0"/>
        <v>N/D</v>
      </c>
      <c r="F10" s="5" t="str">
        <f t="shared" si="1"/>
        <v/>
      </c>
      <c r="G10" s="3"/>
      <c r="H10" s="3" t="str">
        <f t="shared" si="2"/>
        <v/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s="18" customFormat="1" ht="75" customHeight="1" x14ac:dyDescent="0.2">
      <c r="A11" s="65" t="s">
        <v>8</v>
      </c>
      <c r="B11" s="65" t="s">
        <v>11</v>
      </c>
      <c r="C11" s="3" t="s">
        <v>63</v>
      </c>
      <c r="D11" s="5">
        <v>8</v>
      </c>
      <c r="E11" s="4">
        <f t="shared" si="0"/>
        <v>8</v>
      </c>
      <c r="F11" s="5" t="str">
        <f t="shared" si="1"/>
        <v>Boa</v>
      </c>
      <c r="G11" s="3" t="s">
        <v>53</v>
      </c>
      <c r="H11" s="3" t="str">
        <f t="shared" si="2"/>
        <v>-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6" s="18" customFormat="1" ht="75" customHeight="1" x14ac:dyDescent="0.2">
      <c r="A12" s="66"/>
      <c r="B12" s="66"/>
      <c r="C12" s="3" t="s">
        <v>64</v>
      </c>
      <c r="D12" s="5">
        <v>13</v>
      </c>
      <c r="E12" s="4">
        <f t="shared" si="0"/>
        <v>13</v>
      </c>
      <c r="F12" s="5" t="str">
        <f t="shared" si="1"/>
        <v>Boa</v>
      </c>
      <c r="G12" s="3" t="s">
        <v>53</v>
      </c>
      <c r="H12" s="3" t="str">
        <f t="shared" si="2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67"/>
      <c r="C13" s="3" t="s">
        <v>65</v>
      </c>
      <c r="D13" s="5">
        <v>13</v>
      </c>
      <c r="E13" s="4">
        <f t="shared" si="0"/>
        <v>13</v>
      </c>
      <c r="F13" s="5" t="str">
        <f t="shared" si="1"/>
        <v>Boa</v>
      </c>
      <c r="G13" s="3" t="s">
        <v>53</v>
      </c>
      <c r="H13" s="3" t="str">
        <f t="shared" si="2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12</v>
      </c>
      <c r="B14" s="65" t="s">
        <v>13</v>
      </c>
      <c r="C14" s="3" t="s">
        <v>66</v>
      </c>
      <c r="D14" s="5">
        <v>23</v>
      </c>
      <c r="E14" s="4">
        <f t="shared" si="0"/>
        <v>23</v>
      </c>
      <c r="F14" s="5" t="str">
        <f t="shared" si="1"/>
        <v>Boa</v>
      </c>
      <c r="G14" s="3" t="s">
        <v>53</v>
      </c>
      <c r="H14" s="3" t="str">
        <f t="shared" si="2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67</v>
      </c>
      <c r="D15" s="5">
        <v>17</v>
      </c>
      <c r="E15" s="4">
        <f t="shared" si="0"/>
        <v>17</v>
      </c>
      <c r="F15" s="5" t="str">
        <f t="shared" si="1"/>
        <v>Boa</v>
      </c>
      <c r="G15" s="3" t="s">
        <v>53</v>
      </c>
      <c r="H15" s="3" t="str">
        <f t="shared" si="2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68</v>
      </c>
      <c r="D16" s="5">
        <v>11</v>
      </c>
      <c r="E16" s="4">
        <f t="shared" si="0"/>
        <v>11</v>
      </c>
      <c r="F16" s="5" t="str">
        <f t="shared" si="1"/>
        <v>Boa</v>
      </c>
      <c r="G16" s="3" t="s">
        <v>53</v>
      </c>
      <c r="H16" s="3" t="str">
        <f t="shared" si="2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8</v>
      </c>
      <c r="B17" s="65" t="s">
        <v>14</v>
      </c>
      <c r="C17" s="3" t="s">
        <v>69</v>
      </c>
      <c r="D17" s="5">
        <v>18</v>
      </c>
      <c r="E17" s="4">
        <f t="shared" si="0"/>
        <v>18</v>
      </c>
      <c r="F17" s="5" t="str">
        <f t="shared" si="1"/>
        <v>Boa</v>
      </c>
      <c r="G17" s="3" t="s">
        <v>106</v>
      </c>
      <c r="H17" s="3" t="str">
        <f t="shared" si="2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71</v>
      </c>
      <c r="D18" s="5">
        <v>21</v>
      </c>
      <c r="E18" s="4">
        <f t="shared" si="0"/>
        <v>21</v>
      </c>
      <c r="F18" s="5" t="str">
        <f t="shared" si="1"/>
        <v>Boa</v>
      </c>
      <c r="G18" s="3" t="s">
        <v>53</v>
      </c>
      <c r="H18" s="3" t="str">
        <f t="shared" si="2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6"/>
      <c r="B19" s="66"/>
      <c r="C19" s="3" t="s">
        <v>72</v>
      </c>
      <c r="D19" s="5">
        <v>36</v>
      </c>
      <c r="E19" s="4">
        <f t="shared" si="0"/>
        <v>36</v>
      </c>
      <c r="F19" s="5" t="str">
        <f t="shared" si="1"/>
        <v>Boa</v>
      </c>
      <c r="G19" s="3" t="s">
        <v>73</v>
      </c>
      <c r="H19" s="3" t="str">
        <f t="shared" si="2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6"/>
      <c r="B20" s="66"/>
      <c r="C20" s="3" t="s">
        <v>74</v>
      </c>
      <c r="D20" s="5">
        <v>20</v>
      </c>
      <c r="E20" s="4">
        <f t="shared" si="0"/>
        <v>20</v>
      </c>
      <c r="F20" s="5" t="str">
        <f t="shared" si="1"/>
        <v>Boa</v>
      </c>
      <c r="G20" s="3" t="s">
        <v>53</v>
      </c>
      <c r="H20" s="3" t="str">
        <f t="shared" si="2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75</v>
      </c>
      <c r="D21" s="5">
        <v>14</v>
      </c>
      <c r="E21" s="4">
        <f t="shared" si="0"/>
        <v>14</v>
      </c>
      <c r="F21" s="5" t="str">
        <f t="shared" si="1"/>
        <v>Boa</v>
      </c>
      <c r="G21" s="3" t="s">
        <v>53</v>
      </c>
      <c r="H21" s="3" t="str">
        <f t="shared" si="2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7"/>
      <c r="B22" s="67"/>
      <c r="C22" s="3" t="s">
        <v>76</v>
      </c>
      <c r="D22" s="5">
        <v>25</v>
      </c>
      <c r="E22" s="4">
        <f t="shared" si="0"/>
        <v>25</v>
      </c>
      <c r="F22" s="5" t="str">
        <f t="shared" si="1"/>
        <v>Boa</v>
      </c>
      <c r="G22" s="3" t="s">
        <v>53</v>
      </c>
      <c r="H22" s="3" t="str">
        <f t="shared" si="2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5" t="s">
        <v>15</v>
      </c>
      <c r="B23" s="3" t="s">
        <v>16</v>
      </c>
      <c r="C23" s="3" t="s">
        <v>77</v>
      </c>
      <c r="D23" s="5">
        <v>22</v>
      </c>
      <c r="E23" s="4">
        <f t="shared" si="0"/>
        <v>22</v>
      </c>
      <c r="F23" s="5" t="str">
        <f t="shared" si="1"/>
        <v>Boa</v>
      </c>
      <c r="G23" s="3" t="s">
        <v>53</v>
      </c>
      <c r="H23" s="3" t="str">
        <f t="shared" si="2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5" t="s">
        <v>8</v>
      </c>
      <c r="B24" s="68" t="s">
        <v>17</v>
      </c>
      <c r="C24" s="3" t="s">
        <v>78</v>
      </c>
      <c r="D24" s="5">
        <v>36</v>
      </c>
      <c r="E24" s="4">
        <f t="shared" si="0"/>
        <v>36</v>
      </c>
      <c r="F24" s="5" t="str">
        <f t="shared" si="1"/>
        <v>Boa</v>
      </c>
      <c r="G24" s="3" t="s">
        <v>73</v>
      </c>
      <c r="H24" s="3" t="str">
        <f t="shared" si="2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70"/>
      <c r="C25" s="3" t="s">
        <v>79</v>
      </c>
      <c r="D25" s="5">
        <v>26</v>
      </c>
      <c r="E25" s="4">
        <f t="shared" si="0"/>
        <v>26</v>
      </c>
      <c r="F25" s="5" t="str">
        <f t="shared" si="1"/>
        <v>Boa</v>
      </c>
      <c r="G25" s="3" t="s">
        <v>53</v>
      </c>
      <c r="H25" s="3" t="str">
        <f t="shared" si="2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68" t="s">
        <v>15</v>
      </c>
      <c r="B26" s="68" t="s">
        <v>18</v>
      </c>
      <c r="C26" s="3" t="s">
        <v>80</v>
      </c>
      <c r="D26" s="5">
        <v>18</v>
      </c>
      <c r="E26" s="4">
        <f t="shared" si="0"/>
        <v>18</v>
      </c>
      <c r="F26" s="5" t="str">
        <f t="shared" si="1"/>
        <v>Boa</v>
      </c>
      <c r="G26" s="3" t="s">
        <v>70</v>
      </c>
      <c r="H26" s="3" t="str">
        <f t="shared" si="2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9"/>
      <c r="B27" s="69"/>
      <c r="C27" s="3" t="s">
        <v>81</v>
      </c>
      <c r="D27" s="5">
        <v>25</v>
      </c>
      <c r="E27" s="4">
        <f t="shared" si="0"/>
        <v>25</v>
      </c>
      <c r="F27" s="5" t="str">
        <f t="shared" si="1"/>
        <v>Boa</v>
      </c>
      <c r="G27" s="3" t="s">
        <v>73</v>
      </c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9"/>
      <c r="B28" s="69"/>
      <c r="C28" s="3" t="s">
        <v>82</v>
      </c>
      <c r="D28" s="5">
        <v>20</v>
      </c>
      <c r="E28" s="4">
        <f t="shared" si="0"/>
        <v>20</v>
      </c>
      <c r="F28" s="5" t="str">
        <f t="shared" si="1"/>
        <v>Boa</v>
      </c>
      <c r="G28" s="3" t="s">
        <v>53</v>
      </c>
      <c r="H28" s="3" t="str">
        <f t="shared" ref="H28:H51" si="3">IF(D28="","",IF(D28&lt;=40,$C$58,IF(D28&lt;=80,$C$59,IF(D28&lt;=120,$C$60,IF(D28&lt;=200,$C$61,IF(D28&gt;200,$C$62,))))))</f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70"/>
      <c r="B29" s="70"/>
      <c r="C29" s="3" t="s">
        <v>83</v>
      </c>
      <c r="D29" s="5">
        <v>24</v>
      </c>
      <c r="E29" s="4">
        <f t="shared" si="0"/>
        <v>24</v>
      </c>
      <c r="F29" s="5" t="str">
        <f t="shared" si="1"/>
        <v>Boa</v>
      </c>
      <c r="G29" s="3" t="s">
        <v>53</v>
      </c>
      <c r="H29" s="3" t="str">
        <f t="shared" si="3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8" t="s">
        <v>15</v>
      </c>
      <c r="B30" s="68" t="s">
        <v>19</v>
      </c>
      <c r="C30" s="3" t="s">
        <v>84</v>
      </c>
      <c r="D30" s="5">
        <v>20</v>
      </c>
      <c r="E30" s="4">
        <f t="shared" si="0"/>
        <v>20</v>
      </c>
      <c r="F30" s="5" t="str">
        <f t="shared" si="1"/>
        <v>Boa</v>
      </c>
      <c r="G30" s="3" t="s">
        <v>70</v>
      </c>
      <c r="H30" s="3" t="str">
        <f t="shared" si="3"/>
        <v>-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85</v>
      </c>
      <c r="D31" s="5">
        <v>16</v>
      </c>
      <c r="E31" s="4">
        <f t="shared" si="0"/>
        <v>16</v>
      </c>
      <c r="F31" s="5" t="str">
        <f t="shared" si="1"/>
        <v>Boa</v>
      </c>
      <c r="G31" s="3" t="s">
        <v>70</v>
      </c>
      <c r="H31" s="3" t="str">
        <f t="shared" si="3"/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69"/>
      <c r="B32" s="69"/>
      <c r="C32" s="3" t="s">
        <v>86</v>
      </c>
      <c r="D32" s="5"/>
      <c r="E32" s="4" t="str">
        <f t="shared" si="0"/>
        <v>N/D</v>
      </c>
      <c r="F32" s="5" t="str">
        <f t="shared" si="1"/>
        <v/>
      </c>
      <c r="G32" s="3"/>
      <c r="H32" s="3" t="str">
        <f t="shared" si="3"/>
        <v/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70"/>
      <c r="B33" s="70"/>
      <c r="C33" s="3" t="s">
        <v>87</v>
      </c>
      <c r="D33" s="5">
        <v>15</v>
      </c>
      <c r="E33" s="4">
        <f t="shared" si="0"/>
        <v>15</v>
      </c>
      <c r="F33" s="5" t="str">
        <f t="shared" si="1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5" t="s">
        <v>8</v>
      </c>
      <c r="B34" s="65" t="s">
        <v>20</v>
      </c>
      <c r="C34" s="3" t="s">
        <v>88</v>
      </c>
      <c r="D34" s="5">
        <v>13</v>
      </c>
      <c r="E34" s="4">
        <f t="shared" si="0"/>
        <v>13</v>
      </c>
      <c r="F34" s="5" t="str">
        <f t="shared" si="1"/>
        <v>Boa</v>
      </c>
      <c r="G34" s="3" t="s">
        <v>53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1.25" customHeight="1" x14ac:dyDescent="0.2">
      <c r="A35" s="67"/>
      <c r="B35" s="67"/>
      <c r="C35" s="3" t="s">
        <v>24</v>
      </c>
      <c r="D35" s="5"/>
      <c r="E35" s="4" t="str">
        <f t="shared" si="0"/>
        <v>N/D</v>
      </c>
      <c r="F35" s="5" t="str">
        <f t="shared" si="1"/>
        <v/>
      </c>
      <c r="G35" s="3"/>
      <c r="H35" s="3" t="str">
        <f t="shared" si="3"/>
        <v/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64" t="s">
        <v>21</v>
      </c>
      <c r="B36" s="3" t="s">
        <v>22</v>
      </c>
      <c r="C36" s="3" t="s">
        <v>89</v>
      </c>
      <c r="D36" s="5">
        <v>11</v>
      </c>
      <c r="E36" s="4">
        <f t="shared" si="0"/>
        <v>11</v>
      </c>
      <c r="F36" s="5" t="str">
        <f t="shared" si="1"/>
        <v>Boa</v>
      </c>
      <c r="G36" s="3" t="s">
        <v>53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23</v>
      </c>
      <c r="B37" s="65" t="s">
        <v>24</v>
      </c>
      <c r="C37" s="3" t="s">
        <v>90</v>
      </c>
      <c r="D37" s="5">
        <v>24</v>
      </c>
      <c r="E37" s="4">
        <f t="shared" si="0"/>
        <v>24</v>
      </c>
      <c r="F37" s="5" t="str">
        <f t="shared" si="1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5" customHeight="1" x14ac:dyDescent="0.2">
      <c r="A38" s="66"/>
      <c r="B38" s="66"/>
      <c r="C38" s="3" t="s">
        <v>91</v>
      </c>
      <c r="D38" s="5">
        <v>12</v>
      </c>
      <c r="E38" s="4">
        <f t="shared" si="0"/>
        <v>12</v>
      </c>
      <c r="F38" s="5" t="str">
        <f t="shared" si="1"/>
        <v>Boa</v>
      </c>
      <c r="G38" s="3" t="s">
        <v>53</v>
      </c>
      <c r="H38" s="3" t="str">
        <f t="shared" si="3"/>
        <v>-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66"/>
      <c r="B39" s="66"/>
      <c r="C39" s="63" t="s">
        <v>92</v>
      </c>
      <c r="D39" s="5"/>
      <c r="E39" s="4" t="str">
        <f t="shared" si="0"/>
        <v>N/D</v>
      </c>
      <c r="F39" s="5" t="str">
        <f t="shared" si="1"/>
        <v/>
      </c>
      <c r="G39" s="3"/>
      <c r="H39" s="3" t="str">
        <f t="shared" si="3"/>
        <v/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6"/>
      <c r="B40" s="66"/>
      <c r="C40" s="63" t="s">
        <v>93</v>
      </c>
      <c r="D40" s="5">
        <v>11</v>
      </c>
      <c r="E40" s="4">
        <f t="shared" si="0"/>
        <v>11</v>
      </c>
      <c r="F40" s="5" t="str">
        <f t="shared" si="1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7"/>
      <c r="B41" s="67"/>
      <c r="C41" s="63" t="s">
        <v>94</v>
      </c>
      <c r="D41" s="5">
        <v>12</v>
      </c>
      <c r="E41" s="4">
        <f>IF(D41="","N/D",D41)</f>
        <v>12</v>
      </c>
      <c r="F41" s="5" t="str">
        <f t="shared" si="1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8" t="s">
        <v>25</v>
      </c>
      <c r="B42" s="65" t="s">
        <v>26</v>
      </c>
      <c r="C42" s="3" t="s">
        <v>95</v>
      </c>
      <c r="D42" s="5">
        <v>45</v>
      </c>
      <c r="E42" s="4">
        <f t="shared" si="0"/>
        <v>45</v>
      </c>
      <c r="F42" s="5" t="str">
        <f t="shared" si="1"/>
        <v>Moderada</v>
      </c>
      <c r="G42" s="3" t="s">
        <v>53</v>
      </c>
      <c r="H42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70"/>
      <c r="B43" s="67"/>
      <c r="C43" s="3" t="s">
        <v>96</v>
      </c>
      <c r="D43" s="5"/>
      <c r="E43" s="4" t="str">
        <f t="shared" si="0"/>
        <v>N/D</v>
      </c>
      <c r="F43" s="5" t="str">
        <f t="shared" si="1"/>
        <v/>
      </c>
      <c r="G43" s="3"/>
      <c r="H43" s="3" t="str">
        <f t="shared" si="3"/>
        <v/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5" t="s">
        <v>8</v>
      </c>
      <c r="B44" s="65" t="s">
        <v>27</v>
      </c>
      <c r="C44" s="5" t="s">
        <v>97</v>
      </c>
      <c r="D44" s="5">
        <v>14</v>
      </c>
      <c r="E44" s="4">
        <f t="shared" si="0"/>
        <v>14</v>
      </c>
      <c r="F44" s="5" t="str">
        <f t="shared" si="1"/>
        <v>Boa</v>
      </c>
      <c r="G44" s="3" t="s">
        <v>53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6"/>
      <c r="B45" s="66"/>
      <c r="C45" s="3" t="s">
        <v>98</v>
      </c>
      <c r="D45" s="5"/>
      <c r="E45" s="4" t="str">
        <f t="shared" si="0"/>
        <v>N/D</v>
      </c>
      <c r="F45" s="5" t="str">
        <f t="shared" si="1"/>
        <v/>
      </c>
      <c r="G45" s="3"/>
      <c r="H45" s="3" t="str">
        <f t="shared" si="3"/>
        <v/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66"/>
      <c r="B46" s="66"/>
      <c r="C46" s="3" t="s">
        <v>99</v>
      </c>
      <c r="D46" s="5"/>
      <c r="E46" s="4" t="str">
        <f t="shared" si="0"/>
        <v>N/D</v>
      </c>
      <c r="F46" s="5" t="str">
        <f t="shared" si="1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7"/>
      <c r="B47" s="66"/>
      <c r="C47" s="3" t="s">
        <v>100</v>
      </c>
      <c r="D47" s="5"/>
      <c r="E47" s="4" t="str">
        <f t="shared" si="0"/>
        <v>N/D</v>
      </c>
      <c r="F47" s="5" t="str">
        <f t="shared" si="1"/>
        <v/>
      </c>
      <c r="G47" s="3"/>
      <c r="H47" s="3" t="str">
        <f t="shared" si="3"/>
        <v/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8" t="s">
        <v>15</v>
      </c>
      <c r="B48" s="68" t="s">
        <v>28</v>
      </c>
      <c r="C48" s="3" t="s">
        <v>101</v>
      </c>
      <c r="D48" s="5">
        <v>24</v>
      </c>
      <c r="E48" s="4">
        <f t="shared" si="0"/>
        <v>24</v>
      </c>
      <c r="F48" s="5" t="str">
        <f t="shared" si="1"/>
        <v>Boa</v>
      </c>
      <c r="G48" s="3" t="s">
        <v>73</v>
      </c>
      <c r="H48" s="3" t="str">
        <f t="shared" si="3"/>
        <v>-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9"/>
      <c r="B49" s="69"/>
      <c r="C49" s="3" t="s">
        <v>102</v>
      </c>
      <c r="D49" s="5">
        <v>17</v>
      </c>
      <c r="E49" s="4">
        <f t="shared" si="0"/>
        <v>17</v>
      </c>
      <c r="F49" s="5" t="str">
        <f t="shared" si="1"/>
        <v>Boa</v>
      </c>
      <c r="G49" s="3" t="s">
        <v>70</v>
      </c>
      <c r="H49" s="3" t="str">
        <f t="shared" si="3"/>
        <v>-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9"/>
      <c r="B50" s="69"/>
      <c r="C50" s="3" t="s">
        <v>103</v>
      </c>
      <c r="D50" s="5">
        <v>32</v>
      </c>
      <c r="E50" s="4">
        <f t="shared" si="0"/>
        <v>32</v>
      </c>
      <c r="F50" s="5" t="str">
        <f t="shared" si="1"/>
        <v>Boa</v>
      </c>
      <c r="G50" s="3" t="s">
        <v>53</v>
      </c>
      <c r="H50" s="3" t="str">
        <f t="shared" si="3"/>
        <v>-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70"/>
      <c r="B51" s="70"/>
      <c r="C51" s="3" t="s">
        <v>104</v>
      </c>
      <c r="D51" s="5">
        <v>23</v>
      </c>
      <c r="E51" s="4">
        <f t="shared" si="0"/>
        <v>23</v>
      </c>
      <c r="F51" s="5" t="str">
        <f t="shared" si="1"/>
        <v>Boa</v>
      </c>
      <c r="G51" s="3" t="s">
        <v>53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x14ac:dyDescent="0.25">
      <c r="A52" s="74"/>
      <c r="B52" s="74"/>
      <c r="C52" s="74"/>
      <c r="D52" s="74"/>
      <c r="E52" s="74"/>
      <c r="F52" s="74"/>
      <c r="G52" s="74"/>
      <c r="H52" s="74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1:36" x14ac:dyDescent="0.25">
      <c r="A53" s="19"/>
      <c r="B53" s="19"/>
      <c r="C53" s="19"/>
      <c r="D53" s="19"/>
      <c r="E53" s="19"/>
      <c r="F53" s="19"/>
      <c r="G53" s="19"/>
      <c r="H53" s="19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15" customHeight="1" x14ac:dyDescent="0.25">
      <c r="A54" s="73" t="s">
        <v>29</v>
      </c>
      <c r="B54" s="73"/>
      <c r="C54" s="73"/>
      <c r="D54" s="73"/>
      <c r="E54" s="73"/>
      <c r="F54" s="73"/>
      <c r="G54" s="73"/>
      <c r="H54" s="73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15" customHeight="1" x14ac:dyDescent="0.25">
      <c r="A55" s="73" t="s">
        <v>30</v>
      </c>
      <c r="B55" s="73"/>
      <c r="C55" s="73"/>
      <c r="D55" s="73"/>
      <c r="E55" s="73"/>
      <c r="F55" s="73"/>
      <c r="G55" s="73"/>
      <c r="H55" s="73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ht="15" customHeight="1" x14ac:dyDescent="0.25">
      <c r="B56" s="62"/>
      <c r="C56" s="62"/>
      <c r="D56" s="62"/>
      <c r="E56" s="62"/>
      <c r="F56" s="62"/>
      <c r="G56" s="62"/>
      <c r="H56" s="62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24" t="s">
        <v>31</v>
      </c>
      <c r="B57" s="25" t="s">
        <v>2</v>
      </c>
      <c r="C57" s="76" t="s">
        <v>6</v>
      </c>
      <c r="D57" s="76"/>
      <c r="E57" s="76"/>
      <c r="F57" s="76"/>
      <c r="G57" s="76"/>
      <c r="H57" s="77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29.25" customHeight="1" x14ac:dyDescent="0.25">
      <c r="A58" s="6" t="s">
        <v>32</v>
      </c>
      <c r="B58" s="7" t="s">
        <v>33</v>
      </c>
      <c r="C58" s="78" t="s">
        <v>34</v>
      </c>
      <c r="D58" s="79"/>
      <c r="E58" s="79"/>
      <c r="F58" s="79"/>
      <c r="G58" s="79"/>
      <c r="H58" s="80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39.75" customHeight="1" x14ac:dyDescent="0.25">
      <c r="A59" s="8" t="s">
        <v>35</v>
      </c>
      <c r="B59" s="9" t="s">
        <v>36</v>
      </c>
      <c r="C59" s="81" t="s">
        <v>37</v>
      </c>
      <c r="D59" s="82"/>
      <c r="E59" s="82"/>
      <c r="F59" s="82"/>
      <c r="G59" s="82"/>
      <c r="H59" s="83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42.75" customHeight="1" x14ac:dyDescent="0.25">
      <c r="A60" s="10" t="s">
        <v>38</v>
      </c>
      <c r="B60" s="11" t="s">
        <v>39</v>
      </c>
      <c r="C60" s="81" t="s">
        <v>105</v>
      </c>
      <c r="D60" s="82"/>
      <c r="E60" s="82"/>
      <c r="F60" s="82"/>
      <c r="G60" s="82"/>
      <c r="H60" s="83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44.25" customHeight="1" x14ac:dyDescent="0.25">
      <c r="A61" s="12" t="s">
        <v>40</v>
      </c>
      <c r="B61" s="13" t="s">
        <v>41</v>
      </c>
      <c r="C61" s="81" t="s">
        <v>42</v>
      </c>
      <c r="D61" s="82"/>
      <c r="E61" s="82"/>
      <c r="F61" s="82"/>
      <c r="G61" s="82"/>
      <c r="H61" s="83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44.25" customHeight="1" x14ac:dyDescent="0.25">
      <c r="A62" s="14" t="s">
        <v>43</v>
      </c>
      <c r="B62" s="14" t="s">
        <v>44</v>
      </c>
      <c r="C62" s="81" t="s">
        <v>45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15" customHeight="1" x14ac:dyDescent="0.25">
      <c r="A63" s="84" t="s">
        <v>46</v>
      </c>
      <c r="B63" s="84"/>
      <c r="C63" s="84"/>
      <c r="D63" s="84"/>
      <c r="E63" s="84"/>
      <c r="F63" s="84"/>
      <c r="G63" s="84"/>
      <c r="H63" s="84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15" customHeight="1" x14ac:dyDescent="0.25">
      <c r="A64" s="73" t="s">
        <v>47</v>
      </c>
      <c r="B64" s="73"/>
      <c r="C64" s="73"/>
      <c r="D64" s="73"/>
      <c r="E64" s="73"/>
      <c r="F64" s="73"/>
      <c r="G64" s="73"/>
      <c r="H64" s="7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15" customHeight="1" x14ac:dyDescent="0.25">
      <c r="A65" s="73" t="s">
        <v>48</v>
      </c>
      <c r="B65" s="73"/>
      <c r="C65" s="73"/>
      <c r="D65" s="73"/>
      <c r="E65" s="73"/>
      <c r="F65" s="73"/>
      <c r="G65" s="73"/>
      <c r="H65" s="7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6.5" customHeight="1" x14ac:dyDescent="0.25">
      <c r="A66" s="85" t="s">
        <v>49</v>
      </c>
      <c r="B66" s="85"/>
      <c r="C66" s="85"/>
      <c r="D66" s="85"/>
      <c r="E66" s="85"/>
      <c r="F66" s="85"/>
      <c r="G66" s="85"/>
      <c r="H66" s="8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2.75" customHeight="1" x14ac:dyDescent="0.25">
      <c r="A67" s="75"/>
      <c r="B67" s="75"/>
      <c r="C67" s="75"/>
      <c r="D67" s="75"/>
      <c r="E67" s="75"/>
      <c r="F67" s="75"/>
      <c r="G67" s="75"/>
      <c r="H67" s="7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x14ac:dyDescent="0.25">
      <c r="A68" s="15"/>
      <c r="B68" s="15"/>
      <c r="C68" s="15"/>
      <c r="D68" s="15"/>
      <c r="E68" s="15"/>
      <c r="F68" s="15"/>
      <c r="G68" s="20"/>
      <c r="H68" s="21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x14ac:dyDescent="0.25">
      <c r="A69" s="15"/>
      <c r="B69" s="15"/>
      <c r="C69" s="15"/>
      <c r="D69" s="15"/>
      <c r="E69" s="15"/>
      <c r="F69" s="15"/>
      <c r="G69" s="20"/>
      <c r="H69" s="21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x14ac:dyDescent="0.25">
      <c r="A70" s="15"/>
      <c r="B70" s="15"/>
      <c r="C70" s="15"/>
      <c r="D70" s="15"/>
      <c r="E70" s="15"/>
      <c r="F70" s="15"/>
      <c r="G70" s="20"/>
      <c r="H70" s="21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</sheetData>
  <sheetProtection algorithmName="SHA-512" hashValue="yzhoypR95usfahQWcB7QbDutFUOdWgfVoJr7sXbgCtLH1sRlUh8cVf1sQNk4cU+rob7f2zjHPQnEZ1vDRIqEkg==" saltValue="nu19MZ3hkjHWISmQ6cQnyg==" spinCount="100000" sheet="1" objects="1" scenarios="1"/>
  <mergeCells count="41"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  <mergeCell ref="A48:A51"/>
    <mergeCell ref="B48:B51"/>
    <mergeCell ref="A52:H52"/>
    <mergeCell ref="A54:H54"/>
    <mergeCell ref="A55:H55"/>
    <mergeCell ref="C57:H57"/>
    <mergeCell ref="A37:A41"/>
    <mergeCell ref="B37:B41"/>
    <mergeCell ref="A42:A43"/>
    <mergeCell ref="B42:B43"/>
    <mergeCell ref="A44:A47"/>
    <mergeCell ref="B44:B47"/>
    <mergeCell ref="A26:A29"/>
    <mergeCell ref="B26:B29"/>
    <mergeCell ref="A30:A33"/>
    <mergeCell ref="B30:B33"/>
    <mergeCell ref="A34:A35"/>
    <mergeCell ref="B34:B35"/>
    <mergeCell ref="A14:A16"/>
    <mergeCell ref="B14:B16"/>
    <mergeCell ref="A17:A22"/>
    <mergeCell ref="B17:B22"/>
    <mergeCell ref="A24:A25"/>
    <mergeCell ref="B24:B25"/>
    <mergeCell ref="A1:H2"/>
    <mergeCell ref="A5:A7"/>
    <mergeCell ref="B5:B7"/>
    <mergeCell ref="A8:A10"/>
    <mergeCell ref="B8:B10"/>
    <mergeCell ref="A11:A13"/>
    <mergeCell ref="B11:B13"/>
  </mergeCells>
  <conditionalFormatting sqref="E4:E24">
    <cfRule type="containsText" dxfId="17" priority="6" operator="containsText" text="N/D">
      <formula>NOT(ISERROR(SEARCH("N/D",E4)))</formula>
    </cfRule>
  </conditionalFormatting>
  <conditionalFormatting sqref="E4:E43">
    <cfRule type="cellIs" dxfId="16" priority="5" operator="between">
      <formula>0</formula>
      <formula>40</formula>
    </cfRule>
  </conditionalFormatting>
  <conditionalFormatting sqref="E4:E51">
    <cfRule type="cellIs" dxfId="15" priority="1" operator="between">
      <formula>201</formula>
      <formula>10000</formula>
    </cfRule>
    <cfRule type="cellIs" dxfId="14" priority="2" operator="between">
      <formula>121</formula>
      <formula>200</formula>
    </cfRule>
    <cfRule type="cellIs" dxfId="13" priority="3" operator="between">
      <formula>81</formula>
      <formula>120</formula>
    </cfRule>
    <cfRule type="cellIs" dxfId="12" priority="4" operator="between">
      <formula>41</formula>
      <formula>80</formula>
    </cfRule>
  </conditionalFormatting>
  <conditionalFormatting sqref="E25:E43">
    <cfRule type="containsText" dxfId="11" priority="7" operator="containsText" text="N/D">
      <formula>NOT(ISERROR(SEARCH("N/D",E25)))</formula>
    </cfRule>
  </conditionalFormatting>
  <conditionalFormatting sqref="E44:E51">
    <cfRule type="cellIs" dxfId="10" priority="8" operator="between">
      <formula>0</formula>
      <formula>40</formula>
    </cfRule>
    <cfRule type="containsText" dxfId="9" priority="9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0" zoomScaleNormal="90" workbookViewId="0">
      <selection activeCell="C4" sqref="C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4" t="s">
        <v>7</v>
      </c>
      <c r="B4" s="64" t="s">
        <v>52</v>
      </c>
      <c r="C4" s="3" t="s">
        <v>56</v>
      </c>
      <c r="D4" s="5">
        <v>10</v>
      </c>
      <c r="E4" s="4">
        <f t="shared" ref="E4:E51" si="0">IF(D4="","N/D",D4)</f>
        <v>10</v>
      </c>
      <c r="F4" s="5" t="str">
        <f t="shared" ref="F4:F51" si="1">IF(D4="","",IF(D4&lt;=40,$A$58,IF(D4&lt;=80,$A$59,IF(D4&lt;=120,$A$60, IF(D4&lt;=200,$A$61,$A$62)))))</f>
        <v>Boa</v>
      </c>
      <c r="G4" s="3" t="s">
        <v>70</v>
      </c>
      <c r="H4" s="3" t="str">
        <f t="shared" ref="H4:H26" si="2">IF(D4="","",IF(D4&lt;=40,$C$58,IF(D4&lt;=80,$C$59,IF(D4&lt;=120,$C$60,IF(D4&lt;=200,$C$61,IF(D4&gt;200,$C$62,))))))</f>
        <v>-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5" t="s">
        <v>8</v>
      </c>
      <c r="B5" s="65" t="s">
        <v>9</v>
      </c>
      <c r="C5" s="3" t="s">
        <v>57</v>
      </c>
      <c r="D5" s="5">
        <v>16</v>
      </c>
      <c r="E5" s="4">
        <f t="shared" si="0"/>
        <v>16</v>
      </c>
      <c r="F5" s="5" t="str">
        <f t="shared" si="1"/>
        <v>Boa</v>
      </c>
      <c r="G5" s="3" t="s">
        <v>73</v>
      </c>
      <c r="H5" s="3" t="str">
        <f t="shared" si="2"/>
        <v>-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63" t="s">
        <v>58</v>
      </c>
      <c r="D6" s="5">
        <v>16</v>
      </c>
      <c r="E6" s="4">
        <f t="shared" si="0"/>
        <v>16</v>
      </c>
      <c r="F6" s="5" t="str">
        <f t="shared" si="1"/>
        <v>Boa</v>
      </c>
      <c r="G6" s="3" t="s">
        <v>107</v>
      </c>
      <c r="H6" s="3" t="str">
        <f t="shared" si="2"/>
        <v>-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59</v>
      </c>
      <c r="D7" s="5">
        <v>19</v>
      </c>
      <c r="E7" s="4">
        <f t="shared" si="0"/>
        <v>19</v>
      </c>
      <c r="F7" s="5" t="str">
        <f t="shared" si="1"/>
        <v>Boa</v>
      </c>
      <c r="G7" s="3" t="s">
        <v>73</v>
      </c>
      <c r="H7" s="3" t="str">
        <f t="shared" si="2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ht="75" customHeight="1" x14ac:dyDescent="0.25">
      <c r="A8" s="65" t="s">
        <v>8</v>
      </c>
      <c r="B8" s="68" t="s">
        <v>10</v>
      </c>
      <c r="C8" s="3" t="s">
        <v>60</v>
      </c>
      <c r="D8" s="5">
        <v>23</v>
      </c>
      <c r="E8" s="4">
        <f t="shared" si="0"/>
        <v>23</v>
      </c>
      <c r="F8" s="5" t="str">
        <f t="shared" si="1"/>
        <v>Boa</v>
      </c>
      <c r="G8" s="3" t="s">
        <v>70</v>
      </c>
      <c r="H8" s="3" t="str">
        <f t="shared" si="2"/>
        <v>-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s="18" customFormat="1" ht="78" customHeight="1" x14ac:dyDescent="0.2">
      <c r="A9" s="66"/>
      <c r="B9" s="69"/>
      <c r="C9" s="3" t="s">
        <v>61</v>
      </c>
      <c r="D9" s="5">
        <v>21</v>
      </c>
      <c r="E9" s="4">
        <f t="shared" si="0"/>
        <v>21</v>
      </c>
      <c r="F9" s="5" t="str">
        <f t="shared" si="1"/>
        <v>Boa</v>
      </c>
      <c r="G9" s="3" t="s">
        <v>53</v>
      </c>
      <c r="H9" s="3" t="str">
        <f t="shared" si="2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70"/>
      <c r="C10" s="3" t="s">
        <v>62</v>
      </c>
      <c r="D10" s="5"/>
      <c r="E10" s="4" t="str">
        <f t="shared" si="0"/>
        <v>N/D</v>
      </c>
      <c r="F10" s="5" t="str">
        <f t="shared" si="1"/>
        <v/>
      </c>
      <c r="G10" s="3"/>
      <c r="H10" s="3" t="str">
        <f t="shared" si="2"/>
        <v/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s="18" customFormat="1" ht="75" customHeight="1" x14ac:dyDescent="0.2">
      <c r="A11" s="65" t="s">
        <v>8</v>
      </c>
      <c r="B11" s="65" t="s">
        <v>11</v>
      </c>
      <c r="C11" s="3" t="s">
        <v>63</v>
      </c>
      <c r="D11" s="5">
        <v>12</v>
      </c>
      <c r="E11" s="4">
        <f t="shared" si="0"/>
        <v>12</v>
      </c>
      <c r="F11" s="5" t="str">
        <f t="shared" si="1"/>
        <v>Boa</v>
      </c>
      <c r="G11" s="3" t="s">
        <v>70</v>
      </c>
      <c r="H11" s="3" t="str">
        <f t="shared" si="2"/>
        <v>-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6" s="18" customFormat="1" ht="75" customHeight="1" x14ac:dyDescent="0.2">
      <c r="A12" s="66"/>
      <c r="B12" s="66"/>
      <c r="C12" s="3" t="s">
        <v>64</v>
      </c>
      <c r="D12" s="5">
        <v>13</v>
      </c>
      <c r="E12" s="4">
        <f t="shared" si="0"/>
        <v>13</v>
      </c>
      <c r="F12" s="5" t="str">
        <f t="shared" si="1"/>
        <v>Boa</v>
      </c>
      <c r="G12" s="3" t="s">
        <v>53</v>
      </c>
      <c r="H12" s="3" t="str">
        <f t="shared" si="2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67"/>
      <c r="C13" s="3" t="s">
        <v>65</v>
      </c>
      <c r="D13" s="5">
        <v>14</v>
      </c>
      <c r="E13" s="4">
        <f t="shared" si="0"/>
        <v>14</v>
      </c>
      <c r="F13" s="5" t="str">
        <f t="shared" si="1"/>
        <v>Boa</v>
      </c>
      <c r="G13" s="3" t="s">
        <v>53</v>
      </c>
      <c r="H13" s="3" t="str">
        <f t="shared" si="2"/>
        <v>-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12</v>
      </c>
      <c r="B14" s="65" t="s">
        <v>13</v>
      </c>
      <c r="C14" s="3" t="s">
        <v>66</v>
      </c>
      <c r="D14" s="5">
        <v>21</v>
      </c>
      <c r="E14" s="4">
        <f t="shared" si="0"/>
        <v>21</v>
      </c>
      <c r="F14" s="5" t="str">
        <f t="shared" si="1"/>
        <v>Boa</v>
      </c>
      <c r="G14" s="3" t="s">
        <v>53</v>
      </c>
      <c r="H14" s="3" t="str">
        <f t="shared" si="2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67</v>
      </c>
      <c r="D15" s="5">
        <v>17</v>
      </c>
      <c r="E15" s="4">
        <f t="shared" si="0"/>
        <v>17</v>
      </c>
      <c r="F15" s="5" t="str">
        <f t="shared" si="1"/>
        <v>Boa</v>
      </c>
      <c r="G15" s="3" t="s">
        <v>53</v>
      </c>
      <c r="H15" s="3" t="str">
        <f t="shared" si="2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68</v>
      </c>
      <c r="D16" s="5">
        <v>10</v>
      </c>
      <c r="E16" s="4">
        <f t="shared" si="0"/>
        <v>10</v>
      </c>
      <c r="F16" s="5" t="str">
        <f t="shared" si="1"/>
        <v>Boa</v>
      </c>
      <c r="G16" s="3" t="s">
        <v>53</v>
      </c>
      <c r="H16" s="3" t="str">
        <f t="shared" si="2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8</v>
      </c>
      <c r="B17" s="65" t="s">
        <v>14</v>
      </c>
      <c r="C17" s="3" t="s">
        <v>69</v>
      </c>
      <c r="D17" s="5">
        <v>27</v>
      </c>
      <c r="E17" s="4">
        <f t="shared" si="0"/>
        <v>27</v>
      </c>
      <c r="F17" s="5" t="str">
        <f t="shared" si="1"/>
        <v>Boa</v>
      </c>
      <c r="G17" s="3" t="s">
        <v>106</v>
      </c>
      <c r="H17" s="3" t="str">
        <f t="shared" si="2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71</v>
      </c>
      <c r="D18" s="5">
        <v>10</v>
      </c>
      <c r="E18" s="4">
        <f t="shared" si="0"/>
        <v>10</v>
      </c>
      <c r="F18" s="5" t="str">
        <f t="shared" si="1"/>
        <v>Boa</v>
      </c>
      <c r="G18" s="3" t="s">
        <v>53</v>
      </c>
      <c r="H18" s="3" t="str">
        <f t="shared" si="2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6"/>
      <c r="B19" s="66"/>
      <c r="C19" s="3" t="s">
        <v>72</v>
      </c>
      <c r="D19" s="5">
        <v>33</v>
      </c>
      <c r="E19" s="4">
        <f t="shared" si="0"/>
        <v>33</v>
      </c>
      <c r="F19" s="5" t="str">
        <f t="shared" si="1"/>
        <v>Boa</v>
      </c>
      <c r="G19" s="3" t="s">
        <v>73</v>
      </c>
      <c r="H19" s="3" t="str">
        <f t="shared" si="2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6"/>
      <c r="B20" s="66"/>
      <c r="C20" s="3" t="s">
        <v>74</v>
      </c>
      <c r="D20" s="5">
        <v>10</v>
      </c>
      <c r="E20" s="4">
        <f t="shared" si="0"/>
        <v>10</v>
      </c>
      <c r="F20" s="5" t="str">
        <f t="shared" si="1"/>
        <v>Boa</v>
      </c>
      <c r="G20" s="3" t="s">
        <v>53</v>
      </c>
      <c r="H20" s="3" t="str">
        <f t="shared" si="2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75</v>
      </c>
      <c r="D21" s="5">
        <v>13</v>
      </c>
      <c r="E21" s="4">
        <f t="shared" si="0"/>
        <v>13</v>
      </c>
      <c r="F21" s="5" t="str">
        <f t="shared" si="1"/>
        <v>Boa</v>
      </c>
      <c r="G21" s="3" t="s">
        <v>70</v>
      </c>
      <c r="H21" s="3" t="str">
        <f t="shared" si="2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7"/>
      <c r="B22" s="67"/>
      <c r="C22" s="3" t="s">
        <v>76</v>
      </c>
      <c r="D22" s="5">
        <v>16</v>
      </c>
      <c r="E22" s="4">
        <f t="shared" si="0"/>
        <v>16</v>
      </c>
      <c r="F22" s="5" t="str">
        <f t="shared" si="1"/>
        <v>Boa</v>
      </c>
      <c r="G22" s="3" t="s">
        <v>53</v>
      </c>
      <c r="H22" s="3" t="str">
        <f t="shared" si="2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5" t="s">
        <v>15</v>
      </c>
      <c r="B23" s="3" t="s">
        <v>16</v>
      </c>
      <c r="C23" s="3" t="s">
        <v>77</v>
      </c>
      <c r="D23" s="5">
        <v>23</v>
      </c>
      <c r="E23" s="4">
        <f t="shared" si="0"/>
        <v>23</v>
      </c>
      <c r="F23" s="5" t="str">
        <f t="shared" si="1"/>
        <v>Boa</v>
      </c>
      <c r="G23" s="3" t="s">
        <v>53</v>
      </c>
      <c r="H23" s="3" t="str">
        <f t="shared" si="2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5" t="s">
        <v>8</v>
      </c>
      <c r="B24" s="68" t="s">
        <v>17</v>
      </c>
      <c r="C24" s="3" t="s">
        <v>78</v>
      </c>
      <c r="D24" s="5">
        <v>35</v>
      </c>
      <c r="E24" s="4">
        <f t="shared" si="0"/>
        <v>35</v>
      </c>
      <c r="F24" s="5" t="str">
        <f t="shared" si="1"/>
        <v>Boa</v>
      </c>
      <c r="G24" s="3" t="s">
        <v>73</v>
      </c>
      <c r="H24" s="3" t="str">
        <f t="shared" si="2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70"/>
      <c r="C25" s="3" t="s">
        <v>79</v>
      </c>
      <c r="D25" s="5">
        <v>23</v>
      </c>
      <c r="E25" s="4">
        <f t="shared" si="0"/>
        <v>23</v>
      </c>
      <c r="F25" s="5" t="str">
        <f t="shared" si="1"/>
        <v>Boa</v>
      </c>
      <c r="G25" s="3" t="s">
        <v>53</v>
      </c>
      <c r="H25" s="3" t="str">
        <f t="shared" si="2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68" t="s">
        <v>15</v>
      </c>
      <c r="B26" s="68" t="s">
        <v>18</v>
      </c>
      <c r="C26" s="3" t="s">
        <v>80</v>
      </c>
      <c r="D26" s="5">
        <v>21</v>
      </c>
      <c r="E26" s="4">
        <f t="shared" si="0"/>
        <v>21</v>
      </c>
      <c r="F26" s="5" t="str">
        <f t="shared" si="1"/>
        <v>Boa</v>
      </c>
      <c r="G26" s="3" t="s">
        <v>73</v>
      </c>
      <c r="H26" s="3" t="str">
        <f t="shared" si="2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9"/>
      <c r="B27" s="69"/>
      <c r="C27" s="3" t="s">
        <v>81</v>
      </c>
      <c r="D27" s="5">
        <v>24</v>
      </c>
      <c r="E27" s="4">
        <f t="shared" si="0"/>
        <v>24</v>
      </c>
      <c r="F27" s="5" t="str">
        <f t="shared" si="1"/>
        <v>Boa</v>
      </c>
      <c r="G27" s="3" t="s">
        <v>73</v>
      </c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9"/>
      <c r="B28" s="69"/>
      <c r="C28" s="3" t="s">
        <v>82</v>
      </c>
      <c r="D28" s="5">
        <v>15</v>
      </c>
      <c r="E28" s="4">
        <f t="shared" si="0"/>
        <v>15</v>
      </c>
      <c r="F28" s="5" t="str">
        <f t="shared" si="1"/>
        <v>Boa</v>
      </c>
      <c r="G28" s="3" t="s">
        <v>73</v>
      </c>
      <c r="H28" s="3" t="str">
        <f t="shared" ref="H28:H51" si="3">IF(D28="","",IF(D28&lt;=40,$C$58,IF(D28&lt;=80,$C$59,IF(D28&lt;=120,$C$60,IF(D28&lt;=200,$C$61,IF(D28&gt;200,$C$62,))))))</f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70"/>
      <c r="B29" s="70"/>
      <c r="C29" s="3" t="s">
        <v>83</v>
      </c>
      <c r="D29" s="5">
        <v>21</v>
      </c>
      <c r="E29" s="4">
        <f t="shared" si="0"/>
        <v>21</v>
      </c>
      <c r="F29" s="5" t="str">
        <f t="shared" si="1"/>
        <v>Boa</v>
      </c>
      <c r="G29" s="3" t="s">
        <v>53</v>
      </c>
      <c r="H29" s="3" t="str">
        <f t="shared" si="3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8" t="s">
        <v>15</v>
      </c>
      <c r="B30" s="68" t="s">
        <v>19</v>
      </c>
      <c r="C30" s="3" t="s">
        <v>84</v>
      </c>
      <c r="D30" s="5">
        <v>20</v>
      </c>
      <c r="E30" s="4">
        <f t="shared" si="0"/>
        <v>20</v>
      </c>
      <c r="F30" s="5" t="str">
        <f t="shared" si="1"/>
        <v>Boa</v>
      </c>
      <c r="G30" s="3" t="s">
        <v>70</v>
      </c>
      <c r="H30" s="3" t="str">
        <f t="shared" si="3"/>
        <v>-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85</v>
      </c>
      <c r="D31" s="5">
        <v>14</v>
      </c>
      <c r="E31" s="4">
        <f t="shared" si="0"/>
        <v>14</v>
      </c>
      <c r="F31" s="5" t="str">
        <f t="shared" si="1"/>
        <v>Boa</v>
      </c>
      <c r="G31" s="3" t="s">
        <v>70</v>
      </c>
      <c r="H31" s="3" t="str">
        <f t="shared" si="3"/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69"/>
      <c r="B32" s="69"/>
      <c r="C32" s="3" t="s">
        <v>86</v>
      </c>
      <c r="D32" s="5"/>
      <c r="E32" s="4" t="str">
        <f t="shared" si="0"/>
        <v>N/D</v>
      </c>
      <c r="F32" s="5" t="str">
        <f t="shared" si="1"/>
        <v/>
      </c>
      <c r="G32" s="3"/>
      <c r="H32" s="3" t="str">
        <f t="shared" si="3"/>
        <v/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70"/>
      <c r="B33" s="70"/>
      <c r="C33" s="3" t="s">
        <v>87</v>
      </c>
      <c r="D33" s="5">
        <v>15</v>
      </c>
      <c r="E33" s="4">
        <f t="shared" si="0"/>
        <v>15</v>
      </c>
      <c r="F33" s="5" t="str">
        <f t="shared" si="1"/>
        <v>Boa</v>
      </c>
      <c r="G33" s="3" t="s">
        <v>53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5" t="s">
        <v>8</v>
      </c>
      <c r="B34" s="65" t="s">
        <v>20</v>
      </c>
      <c r="C34" s="3" t="s">
        <v>88</v>
      </c>
      <c r="D34" s="5">
        <v>10</v>
      </c>
      <c r="E34" s="4">
        <f t="shared" si="0"/>
        <v>10</v>
      </c>
      <c r="F34" s="5" t="str">
        <f t="shared" si="1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1.25" customHeight="1" x14ac:dyDescent="0.2">
      <c r="A35" s="67"/>
      <c r="B35" s="67"/>
      <c r="C35" s="3" t="s">
        <v>24</v>
      </c>
      <c r="D35" s="5"/>
      <c r="E35" s="4" t="str">
        <f t="shared" si="0"/>
        <v>N/D</v>
      </c>
      <c r="F35" s="5" t="str">
        <f t="shared" si="1"/>
        <v/>
      </c>
      <c r="G35" s="3"/>
      <c r="H35" s="3" t="str">
        <f t="shared" si="3"/>
        <v/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64" t="s">
        <v>21</v>
      </c>
      <c r="B36" s="3" t="s">
        <v>22</v>
      </c>
      <c r="C36" s="3" t="s">
        <v>89</v>
      </c>
      <c r="D36" s="5"/>
      <c r="E36" s="4" t="str">
        <f t="shared" si="0"/>
        <v>N/D</v>
      </c>
      <c r="F36" s="5" t="str">
        <f t="shared" si="1"/>
        <v/>
      </c>
      <c r="G36" s="3"/>
      <c r="H36" s="3" t="str">
        <f t="shared" si="3"/>
        <v/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23</v>
      </c>
      <c r="B37" s="65" t="s">
        <v>24</v>
      </c>
      <c r="C37" s="3" t="s">
        <v>90</v>
      </c>
      <c r="D37" s="5">
        <v>28</v>
      </c>
      <c r="E37" s="4">
        <f t="shared" si="0"/>
        <v>28</v>
      </c>
      <c r="F37" s="5" t="str">
        <f t="shared" si="1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5" customHeight="1" x14ac:dyDescent="0.2">
      <c r="A38" s="66"/>
      <c r="B38" s="66"/>
      <c r="C38" s="3" t="s">
        <v>91</v>
      </c>
      <c r="D38" s="5">
        <v>22</v>
      </c>
      <c r="E38" s="4">
        <f t="shared" si="0"/>
        <v>22</v>
      </c>
      <c r="F38" s="5" t="str">
        <f t="shared" si="1"/>
        <v>Boa</v>
      </c>
      <c r="G38" s="3" t="s">
        <v>53</v>
      </c>
      <c r="H38" s="3" t="str">
        <f t="shared" si="3"/>
        <v>-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66"/>
      <c r="B39" s="66"/>
      <c r="C39" s="63" t="s">
        <v>92</v>
      </c>
      <c r="D39" s="5">
        <v>13</v>
      </c>
      <c r="E39" s="4">
        <f t="shared" si="0"/>
        <v>13</v>
      </c>
      <c r="F39" s="5" t="str">
        <f t="shared" si="1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6"/>
      <c r="B40" s="66"/>
      <c r="C40" s="63" t="s">
        <v>93</v>
      </c>
      <c r="D40" s="5">
        <v>24</v>
      </c>
      <c r="E40" s="4">
        <f t="shared" si="0"/>
        <v>24</v>
      </c>
      <c r="F40" s="5" t="str">
        <f t="shared" si="1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7"/>
      <c r="B41" s="67"/>
      <c r="C41" s="63" t="s">
        <v>94</v>
      </c>
      <c r="D41" s="5">
        <v>16</v>
      </c>
      <c r="E41" s="4">
        <f>IF(D41="","N/D",D41)</f>
        <v>16</v>
      </c>
      <c r="F41" s="5" t="str">
        <f t="shared" si="1"/>
        <v>Boa</v>
      </c>
      <c r="G41" s="3" t="s">
        <v>70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8" t="s">
        <v>25</v>
      </c>
      <c r="B42" s="65" t="s">
        <v>26</v>
      </c>
      <c r="C42" s="3" t="s">
        <v>95</v>
      </c>
      <c r="D42" s="5">
        <v>46</v>
      </c>
      <c r="E42" s="4">
        <f t="shared" si="0"/>
        <v>46</v>
      </c>
      <c r="F42" s="5" t="str">
        <f t="shared" si="1"/>
        <v>Moderada</v>
      </c>
      <c r="G42" s="3" t="s">
        <v>53</v>
      </c>
      <c r="H42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70"/>
      <c r="B43" s="67"/>
      <c r="C43" s="3" t="s">
        <v>96</v>
      </c>
      <c r="D43" s="5"/>
      <c r="E43" s="4" t="str">
        <f t="shared" si="0"/>
        <v>N/D</v>
      </c>
      <c r="F43" s="5" t="str">
        <f t="shared" si="1"/>
        <v/>
      </c>
      <c r="G43" s="3"/>
      <c r="H43" s="3" t="str">
        <f t="shared" si="3"/>
        <v/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5" t="s">
        <v>8</v>
      </c>
      <c r="B44" s="65" t="s">
        <v>27</v>
      </c>
      <c r="C44" s="5" t="s">
        <v>97</v>
      </c>
      <c r="D44" s="5">
        <v>11</v>
      </c>
      <c r="E44" s="4">
        <f t="shared" si="0"/>
        <v>11</v>
      </c>
      <c r="F44" s="5" t="str">
        <f t="shared" si="1"/>
        <v>Boa</v>
      </c>
      <c r="G44" s="3" t="s">
        <v>53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6"/>
      <c r="B45" s="66"/>
      <c r="C45" s="3" t="s">
        <v>98</v>
      </c>
      <c r="D45" s="5"/>
      <c r="E45" s="4" t="str">
        <f t="shared" si="0"/>
        <v>N/D</v>
      </c>
      <c r="F45" s="5" t="str">
        <f t="shared" si="1"/>
        <v/>
      </c>
      <c r="G45" s="3"/>
      <c r="H45" s="3" t="str">
        <f t="shared" si="3"/>
        <v/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66"/>
      <c r="B46" s="66"/>
      <c r="C46" s="3" t="s">
        <v>99</v>
      </c>
      <c r="D46" s="5"/>
      <c r="E46" s="4" t="str">
        <f t="shared" si="0"/>
        <v>N/D</v>
      </c>
      <c r="F46" s="5" t="str">
        <f t="shared" si="1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7"/>
      <c r="B47" s="66"/>
      <c r="C47" s="3" t="s">
        <v>100</v>
      </c>
      <c r="D47" s="5"/>
      <c r="E47" s="4" t="str">
        <f t="shared" si="0"/>
        <v>N/D</v>
      </c>
      <c r="F47" s="5" t="str">
        <f t="shared" si="1"/>
        <v/>
      </c>
      <c r="G47" s="3"/>
      <c r="H47" s="3" t="str">
        <f t="shared" si="3"/>
        <v/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8" t="s">
        <v>15</v>
      </c>
      <c r="B48" s="68" t="s">
        <v>28</v>
      </c>
      <c r="C48" s="3" t="s">
        <v>101</v>
      </c>
      <c r="D48" s="5">
        <v>24</v>
      </c>
      <c r="E48" s="4">
        <f t="shared" si="0"/>
        <v>24</v>
      </c>
      <c r="F48" s="5" t="str">
        <f t="shared" si="1"/>
        <v>Boa</v>
      </c>
      <c r="G48" s="3" t="s">
        <v>53</v>
      </c>
      <c r="H48" s="3" t="str">
        <f t="shared" si="3"/>
        <v>-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9"/>
      <c r="B49" s="69"/>
      <c r="C49" s="3" t="s">
        <v>102</v>
      </c>
      <c r="D49" s="5">
        <v>20</v>
      </c>
      <c r="E49" s="4">
        <f t="shared" si="0"/>
        <v>20</v>
      </c>
      <c r="F49" s="5" t="str">
        <f t="shared" si="1"/>
        <v>Boa</v>
      </c>
      <c r="G49" s="3" t="s">
        <v>70</v>
      </c>
      <c r="H49" s="3" t="str">
        <f t="shared" si="3"/>
        <v>-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9"/>
      <c r="B50" s="69"/>
      <c r="C50" s="3" t="s">
        <v>103</v>
      </c>
      <c r="D50" s="5">
        <v>38</v>
      </c>
      <c r="E50" s="4">
        <f t="shared" si="0"/>
        <v>38</v>
      </c>
      <c r="F50" s="5" t="str">
        <f t="shared" si="1"/>
        <v>Boa</v>
      </c>
      <c r="G50" s="3" t="s">
        <v>53</v>
      </c>
      <c r="H50" s="3" t="str">
        <f t="shared" si="3"/>
        <v>-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70"/>
      <c r="B51" s="70"/>
      <c r="C51" s="3" t="s">
        <v>104</v>
      </c>
      <c r="D51" s="5">
        <v>24</v>
      </c>
      <c r="E51" s="4">
        <f t="shared" si="0"/>
        <v>24</v>
      </c>
      <c r="F51" s="5" t="str">
        <f t="shared" si="1"/>
        <v>Boa</v>
      </c>
      <c r="G51" s="3" t="s">
        <v>53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x14ac:dyDescent="0.25">
      <c r="A52" s="74"/>
      <c r="B52" s="74"/>
      <c r="C52" s="74"/>
      <c r="D52" s="74"/>
      <c r="E52" s="74"/>
      <c r="F52" s="74"/>
      <c r="G52" s="74"/>
      <c r="H52" s="74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1:36" x14ac:dyDescent="0.25">
      <c r="A53" s="19"/>
      <c r="B53" s="19"/>
      <c r="C53" s="19"/>
      <c r="D53" s="19"/>
      <c r="E53" s="19"/>
      <c r="F53" s="19"/>
      <c r="G53" s="19"/>
      <c r="H53" s="19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15" customHeight="1" x14ac:dyDescent="0.25">
      <c r="A54" s="73" t="s">
        <v>29</v>
      </c>
      <c r="B54" s="73"/>
      <c r="C54" s="73"/>
      <c r="D54" s="73"/>
      <c r="E54" s="73"/>
      <c r="F54" s="73"/>
      <c r="G54" s="73"/>
      <c r="H54" s="73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15" customHeight="1" x14ac:dyDescent="0.25">
      <c r="A55" s="73" t="s">
        <v>30</v>
      </c>
      <c r="B55" s="73"/>
      <c r="C55" s="73"/>
      <c r="D55" s="73"/>
      <c r="E55" s="73"/>
      <c r="F55" s="73"/>
      <c r="G55" s="73"/>
      <c r="H55" s="73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ht="15" customHeight="1" x14ac:dyDescent="0.25">
      <c r="B56" s="62"/>
      <c r="C56" s="62"/>
      <c r="D56" s="62"/>
      <c r="E56" s="62"/>
      <c r="F56" s="62"/>
      <c r="G56" s="62"/>
      <c r="H56" s="62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24" t="s">
        <v>31</v>
      </c>
      <c r="B57" s="25" t="s">
        <v>2</v>
      </c>
      <c r="C57" s="76" t="s">
        <v>6</v>
      </c>
      <c r="D57" s="76"/>
      <c r="E57" s="76"/>
      <c r="F57" s="76"/>
      <c r="G57" s="76"/>
      <c r="H57" s="77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29.25" customHeight="1" x14ac:dyDescent="0.25">
      <c r="A58" s="6" t="s">
        <v>32</v>
      </c>
      <c r="B58" s="7" t="s">
        <v>33</v>
      </c>
      <c r="C58" s="78" t="s">
        <v>34</v>
      </c>
      <c r="D58" s="79"/>
      <c r="E58" s="79"/>
      <c r="F58" s="79"/>
      <c r="G58" s="79"/>
      <c r="H58" s="80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39.75" customHeight="1" x14ac:dyDescent="0.25">
      <c r="A59" s="8" t="s">
        <v>35</v>
      </c>
      <c r="B59" s="9" t="s">
        <v>36</v>
      </c>
      <c r="C59" s="81" t="s">
        <v>37</v>
      </c>
      <c r="D59" s="82"/>
      <c r="E59" s="82"/>
      <c r="F59" s="82"/>
      <c r="G59" s="82"/>
      <c r="H59" s="83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42.75" customHeight="1" x14ac:dyDescent="0.25">
      <c r="A60" s="10" t="s">
        <v>38</v>
      </c>
      <c r="B60" s="11" t="s">
        <v>39</v>
      </c>
      <c r="C60" s="81" t="s">
        <v>105</v>
      </c>
      <c r="D60" s="82"/>
      <c r="E60" s="82"/>
      <c r="F60" s="82"/>
      <c r="G60" s="82"/>
      <c r="H60" s="83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44.25" customHeight="1" x14ac:dyDescent="0.25">
      <c r="A61" s="12" t="s">
        <v>40</v>
      </c>
      <c r="B61" s="13" t="s">
        <v>41</v>
      </c>
      <c r="C61" s="81" t="s">
        <v>42</v>
      </c>
      <c r="D61" s="82"/>
      <c r="E61" s="82"/>
      <c r="F61" s="82"/>
      <c r="G61" s="82"/>
      <c r="H61" s="83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44.25" customHeight="1" x14ac:dyDescent="0.25">
      <c r="A62" s="14" t="s">
        <v>43</v>
      </c>
      <c r="B62" s="14" t="s">
        <v>44</v>
      </c>
      <c r="C62" s="81" t="s">
        <v>45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15" customHeight="1" x14ac:dyDescent="0.25">
      <c r="A63" s="84" t="s">
        <v>46</v>
      </c>
      <c r="B63" s="84"/>
      <c r="C63" s="84"/>
      <c r="D63" s="84"/>
      <c r="E63" s="84"/>
      <c r="F63" s="84"/>
      <c r="G63" s="84"/>
      <c r="H63" s="84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15" customHeight="1" x14ac:dyDescent="0.25">
      <c r="A64" s="73" t="s">
        <v>47</v>
      </c>
      <c r="B64" s="73"/>
      <c r="C64" s="73"/>
      <c r="D64" s="73"/>
      <c r="E64" s="73"/>
      <c r="F64" s="73"/>
      <c r="G64" s="73"/>
      <c r="H64" s="7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15" customHeight="1" x14ac:dyDescent="0.25">
      <c r="A65" s="73" t="s">
        <v>48</v>
      </c>
      <c r="B65" s="73"/>
      <c r="C65" s="73"/>
      <c r="D65" s="73"/>
      <c r="E65" s="73"/>
      <c r="F65" s="73"/>
      <c r="G65" s="73"/>
      <c r="H65" s="7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6.5" customHeight="1" x14ac:dyDescent="0.25">
      <c r="A66" s="85" t="s">
        <v>49</v>
      </c>
      <c r="B66" s="85"/>
      <c r="C66" s="85"/>
      <c r="D66" s="85"/>
      <c r="E66" s="85"/>
      <c r="F66" s="85"/>
      <c r="G66" s="85"/>
      <c r="H66" s="8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2.75" customHeight="1" x14ac:dyDescent="0.25">
      <c r="A67" s="75"/>
      <c r="B67" s="75"/>
      <c r="C67" s="75"/>
      <c r="D67" s="75"/>
      <c r="E67" s="75"/>
      <c r="F67" s="75"/>
      <c r="G67" s="75"/>
      <c r="H67" s="7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x14ac:dyDescent="0.25">
      <c r="A68" s="15"/>
      <c r="B68" s="15"/>
      <c r="C68" s="15"/>
      <c r="D68" s="15"/>
      <c r="E68" s="15"/>
      <c r="F68" s="15"/>
      <c r="G68" s="20"/>
      <c r="H68" s="21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x14ac:dyDescent="0.25">
      <c r="A69" s="15"/>
      <c r="B69" s="15"/>
      <c r="C69" s="15"/>
      <c r="D69" s="15"/>
      <c r="E69" s="15"/>
      <c r="F69" s="15"/>
      <c r="G69" s="20"/>
      <c r="H69" s="21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x14ac:dyDescent="0.25">
      <c r="A70" s="15"/>
      <c r="B70" s="15"/>
      <c r="C70" s="15"/>
      <c r="D70" s="15"/>
      <c r="E70" s="15"/>
      <c r="F70" s="15"/>
      <c r="G70" s="20"/>
      <c r="H70" s="21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</sheetData>
  <sheetProtection algorithmName="SHA-512" hashValue="w72qFHDVvecwcNpaR93Nfcer3rdBzWlOv0Qj+88hzerI/hxaDioxeUS+B9AxsmpEq2z637Zl6SrJ1u16+vM2UQ==" saltValue="ZwCEE8HJmxdrC06kwB9ifQ==" spinCount="100000" sheet="1" objects="1" scenarios="1"/>
  <mergeCells count="41">
    <mergeCell ref="A64:H64"/>
    <mergeCell ref="A65:H65"/>
    <mergeCell ref="A66:H66"/>
    <mergeCell ref="A67:H67"/>
    <mergeCell ref="C58:H58"/>
    <mergeCell ref="C59:H59"/>
    <mergeCell ref="C60:H60"/>
    <mergeCell ref="C61:H61"/>
    <mergeCell ref="C62:H62"/>
    <mergeCell ref="A63:H63"/>
    <mergeCell ref="A48:A51"/>
    <mergeCell ref="B48:B51"/>
    <mergeCell ref="A52:H52"/>
    <mergeCell ref="A54:H54"/>
    <mergeCell ref="A55:H55"/>
    <mergeCell ref="C57:H57"/>
    <mergeCell ref="A37:A41"/>
    <mergeCell ref="B37:B41"/>
    <mergeCell ref="A42:A43"/>
    <mergeCell ref="B42:B43"/>
    <mergeCell ref="A44:A47"/>
    <mergeCell ref="B44:B47"/>
    <mergeCell ref="A26:A29"/>
    <mergeCell ref="B26:B29"/>
    <mergeCell ref="A30:A33"/>
    <mergeCell ref="B30:B33"/>
    <mergeCell ref="A34:A35"/>
    <mergeCell ref="B34:B35"/>
    <mergeCell ref="A14:A16"/>
    <mergeCell ref="B14:B16"/>
    <mergeCell ref="A17:A22"/>
    <mergeCell ref="B17:B22"/>
    <mergeCell ref="A24:A25"/>
    <mergeCell ref="B24:B25"/>
    <mergeCell ref="A1:H2"/>
    <mergeCell ref="A5:A7"/>
    <mergeCell ref="B5:B7"/>
    <mergeCell ref="A8:A10"/>
    <mergeCell ref="B8:B10"/>
    <mergeCell ref="A11:A13"/>
    <mergeCell ref="B11:B13"/>
  </mergeCells>
  <conditionalFormatting sqref="E4:E24">
    <cfRule type="containsText" dxfId="8" priority="6" operator="containsText" text="N/D">
      <formula>NOT(ISERROR(SEARCH("N/D",E4)))</formula>
    </cfRule>
  </conditionalFormatting>
  <conditionalFormatting sqref="E4:E43">
    <cfRule type="cellIs" dxfId="7" priority="5" operator="between">
      <formula>0</formula>
      <formula>40</formula>
    </cfRule>
  </conditionalFormatting>
  <conditionalFormatting sqref="E4:E51">
    <cfRule type="cellIs" dxfId="6" priority="1" operator="between">
      <formula>201</formula>
      <formula>10000</formula>
    </cfRule>
    <cfRule type="cellIs" dxfId="5" priority="2" operator="between">
      <formula>121</formula>
      <formula>200</formula>
    </cfRule>
    <cfRule type="cellIs" dxfId="4" priority="3" operator="between">
      <formula>81</formula>
      <formula>120</formula>
    </cfRule>
    <cfRule type="cellIs" dxfId="3" priority="4" operator="between">
      <formula>41</formula>
      <formula>80</formula>
    </cfRule>
  </conditionalFormatting>
  <conditionalFormatting sqref="E25:E43">
    <cfRule type="containsText" dxfId="2" priority="7" operator="containsText" text="N/D">
      <formula>NOT(ISERROR(SEARCH("N/D",E25)))</formula>
    </cfRule>
  </conditionalFormatting>
  <conditionalFormatting sqref="E44:E51">
    <cfRule type="cellIs" dxfId="1" priority="8" operator="between">
      <formula>0</formula>
      <formula>40</formula>
    </cfRule>
    <cfRule type="containsText" dxfId="0" priority="9" operator="containsText" text="N/D">
      <formula>NOT(ISERROR(SEARCH("N/D",E44)))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AJ163"/>
  <sheetViews>
    <sheetView zoomScale="90" zoomScaleNormal="90" workbookViewId="0">
      <selection activeCell="D4" sqref="D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30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11</v>
      </c>
      <c r="E7" s="4">
        <f t="shared" si="2"/>
        <v>11</v>
      </c>
      <c r="F7" s="5" t="str">
        <f t="shared" si="0"/>
        <v>Boa</v>
      </c>
      <c r="G7" s="3" t="s">
        <v>53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15</v>
      </c>
      <c r="E8" s="4">
        <f t="shared" si="2"/>
        <v>15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30" t="s">
        <v>58</v>
      </c>
      <c r="D9" s="5">
        <v>20</v>
      </c>
      <c r="E9" s="4">
        <f t="shared" si="2"/>
        <v>20</v>
      </c>
      <c r="F9" s="5" t="str">
        <f t="shared" si="0"/>
        <v>Boa</v>
      </c>
      <c r="G9" s="3" t="s">
        <v>70</v>
      </c>
      <c r="H9" s="3" t="str">
        <f t="shared" si="1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18</v>
      </c>
      <c r="E10" s="4">
        <f t="shared" si="2"/>
        <v>18</v>
      </c>
      <c r="F10" s="5" t="str">
        <f t="shared" si="0"/>
        <v>Boa</v>
      </c>
      <c r="G10" s="3" t="s">
        <v>70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24</v>
      </c>
      <c r="E11" s="4">
        <f t="shared" si="2"/>
        <v>24</v>
      </c>
      <c r="F11" s="5" t="str">
        <f t="shared" si="0"/>
        <v>Boa</v>
      </c>
      <c r="G11" s="3" t="s">
        <v>70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12</v>
      </c>
      <c r="E12" s="4">
        <f t="shared" si="2"/>
        <v>12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42</v>
      </c>
      <c r="E13" s="4">
        <f t="shared" si="2"/>
        <v>42</v>
      </c>
      <c r="F13" s="5" t="str">
        <f t="shared" si="0"/>
        <v>Moderada</v>
      </c>
      <c r="G13" s="3" t="s">
        <v>106</v>
      </c>
      <c r="H13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>
        <v>15</v>
      </c>
      <c r="E14" s="4">
        <f t="shared" si="2"/>
        <v>15</v>
      </c>
      <c r="F14" s="5" t="str">
        <f t="shared" si="0"/>
        <v>Boa</v>
      </c>
      <c r="G14" s="3" t="s">
        <v>70</v>
      </c>
      <c r="H14" s="3" t="str">
        <f t="shared" si="1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12</v>
      </c>
      <c r="E15" s="4">
        <f t="shared" si="2"/>
        <v>12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12</v>
      </c>
      <c r="E16" s="4">
        <f t="shared" si="2"/>
        <v>12</v>
      </c>
      <c r="F16" s="5" t="str">
        <f t="shared" si="0"/>
        <v>Boa</v>
      </c>
      <c r="G16" s="3" t="s">
        <v>53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16</v>
      </c>
      <c r="E17" s="4">
        <f t="shared" si="2"/>
        <v>16</v>
      </c>
      <c r="F17" s="5" t="str">
        <f t="shared" si="0"/>
        <v>Boa</v>
      </c>
      <c r="G17" s="3" t="s">
        <v>73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16</v>
      </c>
      <c r="E18" s="4">
        <f t="shared" si="2"/>
        <v>16</v>
      </c>
      <c r="F18" s="5" t="str">
        <f t="shared" si="0"/>
        <v>Boa</v>
      </c>
      <c r="G18" s="3" t="s">
        <v>70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9</v>
      </c>
      <c r="E19" s="4">
        <f t="shared" si="2"/>
        <v>9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27</v>
      </c>
      <c r="E20" s="4">
        <f t="shared" si="2"/>
        <v>27</v>
      </c>
      <c r="F20" s="5" t="str">
        <f t="shared" si="0"/>
        <v>Boa</v>
      </c>
      <c r="G20" s="3" t="s">
        <v>106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>
        <v>25</v>
      </c>
      <c r="E21" s="4">
        <f t="shared" si="2"/>
        <v>25</v>
      </c>
      <c r="F21" s="5" t="str">
        <f t="shared" si="0"/>
        <v>Boa</v>
      </c>
      <c r="G21" s="3" t="s">
        <v>53</v>
      </c>
      <c r="H21" s="3" t="str">
        <f t="shared" si="1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33</v>
      </c>
      <c r="E22" s="4">
        <f t="shared" si="2"/>
        <v>33</v>
      </c>
      <c r="F22" s="5" t="str">
        <f t="shared" si="0"/>
        <v>Boa</v>
      </c>
      <c r="G22" s="3" t="s">
        <v>73</v>
      </c>
      <c r="H22" s="3" t="str">
        <f t="shared" si="1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10</v>
      </c>
      <c r="E23" s="4">
        <f t="shared" si="2"/>
        <v>10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14</v>
      </c>
      <c r="E24" s="4">
        <f t="shared" si="2"/>
        <v>14</v>
      </c>
      <c r="F24" s="5" t="str">
        <f t="shared" si="0"/>
        <v>Boa</v>
      </c>
      <c r="G24" s="3" t="s">
        <v>53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21</v>
      </c>
      <c r="E25" s="4">
        <f t="shared" si="2"/>
        <v>21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21</v>
      </c>
      <c r="E26" s="4">
        <f t="shared" si="2"/>
        <v>21</v>
      </c>
      <c r="F26" s="5" t="str">
        <f t="shared" si="0"/>
        <v>Boa</v>
      </c>
      <c r="G26" s="3" t="s">
        <v>53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33</v>
      </c>
      <c r="E27" s="4">
        <f t="shared" si="2"/>
        <v>33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23</v>
      </c>
      <c r="E28" s="4">
        <f t="shared" si="2"/>
        <v>23</v>
      </c>
      <c r="F28" s="5" t="str">
        <f t="shared" si="0"/>
        <v>Boa</v>
      </c>
      <c r="G28" s="3" t="s">
        <v>70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17</v>
      </c>
      <c r="E29" s="4">
        <f t="shared" si="2"/>
        <v>17</v>
      </c>
      <c r="F29" s="5" t="str">
        <f t="shared" si="0"/>
        <v>Boa</v>
      </c>
      <c r="G29" s="3" t="s">
        <v>73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20</v>
      </c>
      <c r="E30" s="4">
        <f t="shared" si="2"/>
        <v>20</v>
      </c>
      <c r="F30" s="5" t="str">
        <f t="shared" si="0"/>
        <v>Boa</v>
      </c>
      <c r="G30" s="3" t="s">
        <v>73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16</v>
      </c>
      <c r="E31" s="4">
        <f t="shared" si="2"/>
        <v>16</v>
      </c>
      <c r="F31" s="5" t="str">
        <f t="shared" si="0"/>
        <v>Boa</v>
      </c>
      <c r="G31" s="3" t="s">
        <v>53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21</v>
      </c>
      <c r="E32" s="4">
        <f t="shared" si="2"/>
        <v>21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17</v>
      </c>
      <c r="E33" s="4">
        <f t="shared" si="2"/>
        <v>17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13</v>
      </c>
      <c r="E34" s="4">
        <f t="shared" si="2"/>
        <v>13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11</v>
      </c>
      <c r="E35" s="4">
        <f t="shared" si="2"/>
        <v>11</v>
      </c>
      <c r="F35" s="5" t="str">
        <f t="shared" si="0"/>
        <v>Boa</v>
      </c>
      <c r="G35" s="3" t="s">
        <v>53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11</v>
      </c>
      <c r="E36" s="4">
        <f t="shared" si="2"/>
        <v>11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10</v>
      </c>
      <c r="E37" s="4">
        <f t="shared" si="2"/>
        <v>10</v>
      </c>
      <c r="F37" s="5" t="str">
        <f t="shared" si="0"/>
        <v>Boa</v>
      </c>
      <c r="G37" s="3" t="s">
        <v>70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31" t="s">
        <v>21</v>
      </c>
      <c r="B39" s="3" t="s">
        <v>22</v>
      </c>
      <c r="C39" s="3" t="s">
        <v>89</v>
      </c>
      <c r="D39" s="5">
        <v>6</v>
      </c>
      <c r="E39" s="4">
        <f t="shared" si="2"/>
        <v>6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23</v>
      </c>
      <c r="E40" s="4">
        <f t="shared" si="2"/>
        <v>23</v>
      </c>
      <c r="F40" s="5" t="str">
        <f t="shared" si="0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18</v>
      </c>
      <c r="E41" s="4">
        <f t="shared" si="2"/>
        <v>18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30" t="s">
        <v>92</v>
      </c>
      <c r="D42" s="5">
        <v>10</v>
      </c>
      <c r="E42" s="4">
        <f t="shared" si="2"/>
        <v>10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30" t="s">
        <v>93</v>
      </c>
      <c r="D43" s="5">
        <v>13</v>
      </c>
      <c r="E43" s="4">
        <f t="shared" si="2"/>
        <v>13</v>
      </c>
      <c r="F43" s="5" t="str">
        <f t="shared" si="0"/>
        <v>Boa</v>
      </c>
      <c r="G43" s="3" t="s">
        <v>53</v>
      </c>
      <c r="H43" s="3" t="str">
        <f t="shared" si="3"/>
        <v>-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30" t="s">
        <v>94</v>
      </c>
      <c r="D44" s="5">
        <v>12</v>
      </c>
      <c r="E44" s="4">
        <f>IF(D44="","N/D",D44)</f>
        <v>12</v>
      </c>
      <c r="F44" s="5" t="str">
        <f t="shared" si="0"/>
        <v>Boa</v>
      </c>
      <c r="G44" s="3" t="s">
        <v>53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57</v>
      </c>
      <c r="E45" s="4">
        <f t="shared" si="2"/>
        <v>57</v>
      </c>
      <c r="F45" s="5" t="str">
        <f t="shared" si="0"/>
        <v>Moderada</v>
      </c>
      <c r="G45" s="3" t="s">
        <v>53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12</v>
      </c>
      <c r="E47" s="4">
        <f t="shared" si="2"/>
        <v>12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62</v>
      </c>
      <c r="E48" s="4">
        <f t="shared" si="2"/>
        <v>62</v>
      </c>
      <c r="F48" s="5" t="str">
        <f t="shared" si="0"/>
        <v>Moderada</v>
      </c>
      <c r="G48" s="3" t="s">
        <v>70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>
        <v>20</v>
      </c>
      <c r="E49" s="4">
        <f t="shared" si="2"/>
        <v>20</v>
      </c>
      <c r="F49" s="5" t="str">
        <f t="shared" si="0"/>
        <v>Boa</v>
      </c>
      <c r="G49" s="3" t="s">
        <v>70</v>
      </c>
      <c r="H49" s="3" t="str">
        <f t="shared" si="3"/>
        <v>-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28</v>
      </c>
      <c r="E51" s="4">
        <f t="shared" si="2"/>
        <v>28</v>
      </c>
      <c r="F51" s="5" t="str">
        <f t="shared" si="0"/>
        <v>Boa</v>
      </c>
      <c r="G51" s="3" t="s">
        <v>70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18</v>
      </c>
      <c r="E52" s="4">
        <f t="shared" si="2"/>
        <v>18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30</v>
      </c>
      <c r="E53" s="4">
        <f t="shared" si="2"/>
        <v>30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27</v>
      </c>
      <c r="E54" s="4">
        <f t="shared" si="2"/>
        <v>27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29"/>
      <c r="C59" s="29"/>
      <c r="D59" s="29"/>
      <c r="E59" s="29"/>
      <c r="F59" s="29"/>
      <c r="G59" s="29"/>
      <c r="H59" s="29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56ilkLtK+FAUNJGE8YHFgNPTKLmpVjZcUFWMk8cL9AVU5gZPhGkY1QrbWi/UvHx7PX4/yR6VAN+sz/nzDEMLXQ==" saltValue="W6FUkrnmUkUG2lmTrgjk3g==" spinCount="100000" sheet="1" objects="1" scenarios="1"/>
  <mergeCells count="43"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27:A28"/>
    <mergeCell ref="B27:B28"/>
    <mergeCell ref="A29:A32"/>
    <mergeCell ref="B29:B32"/>
    <mergeCell ref="A33:A36"/>
    <mergeCell ref="B33:B36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">
    <cfRule type="containsText" dxfId="260" priority="6" operator="containsText" text="N/D">
      <formula>NOT(ISERROR(SEARCH("N/D",E4)))</formula>
    </cfRule>
  </conditionalFormatting>
  <conditionalFormatting sqref="E4:E46">
    <cfRule type="cellIs" dxfId="259" priority="5" operator="between">
      <formula>0</formula>
      <formula>40</formula>
    </cfRule>
  </conditionalFormatting>
  <conditionalFormatting sqref="E4:E54">
    <cfRule type="cellIs" dxfId="258" priority="1" operator="between">
      <formula>201</formula>
      <formula>10000</formula>
    </cfRule>
    <cfRule type="cellIs" dxfId="257" priority="2" operator="between">
      <formula>121</formula>
      <formula>200</formula>
    </cfRule>
    <cfRule type="cellIs" dxfId="256" priority="3" operator="between">
      <formula>81</formula>
      <formula>120</formula>
    </cfRule>
    <cfRule type="cellIs" dxfId="255" priority="4" operator="between">
      <formula>41</formula>
      <formula>80</formula>
    </cfRule>
  </conditionalFormatting>
  <conditionalFormatting sqref="E28:E46">
    <cfRule type="containsText" dxfId="254" priority="7" operator="containsText" text="N/D">
      <formula>NOT(ISERROR(SEARCH("N/D",E28)))</formula>
    </cfRule>
  </conditionalFormatting>
  <conditionalFormatting sqref="E47:E54">
    <cfRule type="cellIs" dxfId="253" priority="8" operator="between">
      <formula>0</formula>
      <formula>40</formula>
    </cfRule>
    <cfRule type="containsText" dxfId="252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63"/>
  <sheetViews>
    <sheetView zoomScale="90" zoomScaleNormal="90" workbookViewId="0">
      <selection activeCell="D4" sqref="D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30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10</v>
      </c>
      <c r="E7" s="4">
        <f t="shared" si="2"/>
        <v>10</v>
      </c>
      <c r="F7" s="5" t="str">
        <f t="shared" si="0"/>
        <v>Boa</v>
      </c>
      <c r="G7" s="3" t="s">
        <v>53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19</v>
      </c>
      <c r="E8" s="4">
        <f t="shared" si="2"/>
        <v>19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30" t="s">
        <v>58</v>
      </c>
      <c r="D9" s="5">
        <v>19</v>
      </c>
      <c r="E9" s="4">
        <f t="shared" si="2"/>
        <v>19</v>
      </c>
      <c r="F9" s="5" t="str">
        <f t="shared" si="0"/>
        <v>Boa</v>
      </c>
      <c r="G9" s="3" t="s">
        <v>73</v>
      </c>
      <c r="H9" s="3" t="str">
        <f t="shared" si="1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21</v>
      </c>
      <c r="E10" s="4">
        <f t="shared" si="2"/>
        <v>21</v>
      </c>
      <c r="F10" s="5" t="str">
        <f t="shared" si="0"/>
        <v>Boa</v>
      </c>
      <c r="G10" s="3" t="s">
        <v>73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21</v>
      </c>
      <c r="E11" s="4">
        <f t="shared" si="2"/>
        <v>21</v>
      </c>
      <c r="F11" s="5" t="str">
        <f t="shared" si="0"/>
        <v>Boa</v>
      </c>
      <c r="G11" s="3" t="s">
        <v>70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10</v>
      </c>
      <c r="E12" s="4">
        <f t="shared" si="2"/>
        <v>10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42</v>
      </c>
      <c r="E13" s="4">
        <f t="shared" si="2"/>
        <v>42</v>
      </c>
      <c r="F13" s="5" t="str">
        <f t="shared" si="0"/>
        <v>Moderada</v>
      </c>
      <c r="G13" s="3" t="s">
        <v>106</v>
      </c>
      <c r="H13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>
        <v>9</v>
      </c>
      <c r="E14" s="4">
        <f t="shared" si="2"/>
        <v>9</v>
      </c>
      <c r="F14" s="5" t="str">
        <f t="shared" si="0"/>
        <v>Boa</v>
      </c>
      <c r="G14" s="3" t="s">
        <v>70</v>
      </c>
      <c r="H14" s="3" t="str">
        <f t="shared" si="1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9</v>
      </c>
      <c r="E15" s="4">
        <f t="shared" si="2"/>
        <v>9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9</v>
      </c>
      <c r="E16" s="4">
        <f t="shared" si="2"/>
        <v>9</v>
      </c>
      <c r="F16" s="5" t="str">
        <f t="shared" si="0"/>
        <v>Boa</v>
      </c>
      <c r="G16" s="3" t="s">
        <v>53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15</v>
      </c>
      <c r="E17" s="4">
        <f t="shared" si="2"/>
        <v>15</v>
      </c>
      <c r="F17" s="5" t="str">
        <f t="shared" si="0"/>
        <v>Boa</v>
      </c>
      <c r="G17" s="3" t="s">
        <v>73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17</v>
      </c>
      <c r="E18" s="4">
        <f t="shared" si="2"/>
        <v>17</v>
      </c>
      <c r="F18" s="5" t="str">
        <f t="shared" si="0"/>
        <v>Boa</v>
      </c>
      <c r="G18" s="3" t="s">
        <v>53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10</v>
      </c>
      <c r="E19" s="4">
        <f t="shared" si="2"/>
        <v>10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23</v>
      </c>
      <c r="E20" s="4">
        <f t="shared" si="2"/>
        <v>23</v>
      </c>
      <c r="F20" s="5" t="str">
        <f t="shared" si="0"/>
        <v>Boa</v>
      </c>
      <c r="G20" s="3" t="s">
        <v>106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>
        <v>18</v>
      </c>
      <c r="E21" s="4">
        <f t="shared" si="2"/>
        <v>18</v>
      </c>
      <c r="F21" s="5" t="str">
        <f t="shared" si="0"/>
        <v>Boa</v>
      </c>
      <c r="G21" s="3" t="s">
        <v>53</v>
      </c>
      <c r="H21" s="3" t="str">
        <f t="shared" si="1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35</v>
      </c>
      <c r="E22" s="4">
        <f t="shared" si="2"/>
        <v>35</v>
      </c>
      <c r="F22" s="5" t="str">
        <f t="shared" si="0"/>
        <v>Boa</v>
      </c>
      <c r="G22" s="3" t="s">
        <v>73</v>
      </c>
      <c r="H22" s="3" t="str">
        <f t="shared" si="1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11</v>
      </c>
      <c r="E23" s="4">
        <f t="shared" si="2"/>
        <v>11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13</v>
      </c>
      <c r="E24" s="4">
        <f t="shared" si="2"/>
        <v>13</v>
      </c>
      <c r="F24" s="5" t="str">
        <f t="shared" si="0"/>
        <v>Boa</v>
      </c>
      <c r="G24" s="3" t="s">
        <v>70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21</v>
      </c>
      <c r="E25" s="4">
        <f t="shared" si="2"/>
        <v>21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20</v>
      </c>
      <c r="E26" s="4">
        <f t="shared" si="2"/>
        <v>20</v>
      </c>
      <c r="F26" s="5" t="str">
        <f t="shared" si="0"/>
        <v>Boa</v>
      </c>
      <c r="G26" s="3" t="s">
        <v>70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33</v>
      </c>
      <c r="E27" s="4">
        <f t="shared" si="2"/>
        <v>33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21</v>
      </c>
      <c r="E28" s="4">
        <f t="shared" si="2"/>
        <v>21</v>
      </c>
      <c r="F28" s="5" t="str">
        <f t="shared" si="0"/>
        <v>Boa</v>
      </c>
      <c r="G28" s="3" t="s">
        <v>70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17</v>
      </c>
      <c r="E29" s="4">
        <f t="shared" si="2"/>
        <v>17</v>
      </c>
      <c r="F29" s="5" t="str">
        <f t="shared" si="0"/>
        <v>Boa</v>
      </c>
      <c r="G29" s="3" t="s">
        <v>73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21</v>
      </c>
      <c r="E30" s="4">
        <f t="shared" si="2"/>
        <v>21</v>
      </c>
      <c r="F30" s="5" t="str">
        <f t="shared" si="0"/>
        <v>Boa</v>
      </c>
      <c r="G30" s="3" t="s">
        <v>73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14</v>
      </c>
      <c r="E31" s="4">
        <f t="shared" si="2"/>
        <v>14</v>
      </c>
      <c r="F31" s="5" t="str">
        <f t="shared" si="0"/>
        <v>Boa</v>
      </c>
      <c r="G31" s="3" t="s">
        <v>73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20</v>
      </c>
      <c r="E32" s="4">
        <f t="shared" si="2"/>
        <v>20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18</v>
      </c>
      <c r="E33" s="4">
        <f t="shared" si="2"/>
        <v>18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11</v>
      </c>
      <c r="E34" s="4">
        <f t="shared" si="2"/>
        <v>11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12</v>
      </c>
      <c r="E35" s="4">
        <f t="shared" si="2"/>
        <v>12</v>
      </c>
      <c r="F35" s="5" t="str">
        <f t="shared" si="0"/>
        <v>Boa</v>
      </c>
      <c r="G35" s="3" t="s">
        <v>70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12</v>
      </c>
      <c r="E36" s="4">
        <f t="shared" si="2"/>
        <v>12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9</v>
      </c>
      <c r="E37" s="4">
        <f t="shared" si="2"/>
        <v>9</v>
      </c>
      <c r="F37" s="5" t="str">
        <f t="shared" si="0"/>
        <v>Boa</v>
      </c>
      <c r="G37" s="3" t="s">
        <v>70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31" t="s">
        <v>21</v>
      </c>
      <c r="B39" s="3" t="s">
        <v>22</v>
      </c>
      <c r="C39" s="3" t="s">
        <v>89</v>
      </c>
      <c r="D39" s="5">
        <v>6</v>
      </c>
      <c r="E39" s="4">
        <f t="shared" si="2"/>
        <v>6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12</v>
      </c>
      <c r="E40" s="4">
        <f t="shared" si="2"/>
        <v>12</v>
      </c>
      <c r="F40" s="5" t="str">
        <f t="shared" si="0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12</v>
      </c>
      <c r="E41" s="4">
        <f t="shared" si="2"/>
        <v>12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30" t="s">
        <v>92</v>
      </c>
      <c r="D42" s="5">
        <v>8</v>
      </c>
      <c r="E42" s="4">
        <f t="shared" si="2"/>
        <v>8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30" t="s">
        <v>93</v>
      </c>
      <c r="D43" s="5"/>
      <c r="E43" s="4" t="str">
        <f t="shared" si="2"/>
        <v>N/D</v>
      </c>
      <c r="F43" s="5" t="str">
        <f t="shared" si="0"/>
        <v/>
      </c>
      <c r="G43" s="3"/>
      <c r="H43" s="3" t="str">
        <f t="shared" si="3"/>
        <v/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30" t="s">
        <v>94</v>
      </c>
      <c r="D44" s="5">
        <v>8</v>
      </c>
      <c r="E44" s="4">
        <f>IF(D44="","N/D",D44)</f>
        <v>8</v>
      </c>
      <c r="F44" s="5" t="str">
        <f t="shared" si="0"/>
        <v>Boa</v>
      </c>
      <c r="G44" s="3" t="s">
        <v>53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31</v>
      </c>
      <c r="E45" s="4">
        <f t="shared" si="2"/>
        <v>31</v>
      </c>
      <c r="F45" s="5" t="str">
        <f t="shared" si="0"/>
        <v>Boa</v>
      </c>
      <c r="G45" s="3" t="s">
        <v>53</v>
      </c>
      <c r="H45" s="3" t="str">
        <f t="shared" si="3"/>
        <v>-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13</v>
      </c>
      <c r="E47" s="4">
        <f t="shared" si="2"/>
        <v>13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61</v>
      </c>
      <c r="E48" s="4">
        <f t="shared" si="2"/>
        <v>61</v>
      </c>
      <c r="F48" s="5" t="str">
        <f t="shared" si="0"/>
        <v>Moderada</v>
      </c>
      <c r="G48" s="3" t="s">
        <v>70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>
        <v>16</v>
      </c>
      <c r="E49" s="4">
        <f t="shared" si="2"/>
        <v>16</v>
      </c>
      <c r="F49" s="5" t="str">
        <f t="shared" si="0"/>
        <v>Boa</v>
      </c>
      <c r="G49" s="3" t="s">
        <v>70</v>
      </c>
      <c r="H49" s="3" t="str">
        <f t="shared" si="3"/>
        <v>-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25</v>
      </c>
      <c r="E51" s="4">
        <f t="shared" si="2"/>
        <v>25</v>
      </c>
      <c r="F51" s="5" t="str">
        <f t="shared" si="0"/>
        <v>Boa</v>
      </c>
      <c r="G51" s="3" t="s">
        <v>70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15</v>
      </c>
      <c r="E52" s="4">
        <f t="shared" si="2"/>
        <v>15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21</v>
      </c>
      <c r="E53" s="4">
        <f t="shared" si="2"/>
        <v>21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23</v>
      </c>
      <c r="E54" s="4">
        <f t="shared" si="2"/>
        <v>23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29"/>
      <c r="C59" s="29"/>
      <c r="D59" s="29"/>
      <c r="E59" s="29"/>
      <c r="F59" s="29"/>
      <c r="G59" s="29"/>
      <c r="H59" s="29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Gdl9yAJapt9b20JPaQXRTejRDDdntwnxjxtfvxkwJZAKm9cPTZfIFc6f6ckRvr3fiVb2FwphcNmid1GlODW//A==" saltValue="1PanXK1nCKVdyK8G2pIhRg==" spinCount="100000" sheet="1" objects="1" scenarios="1"/>
  <mergeCells count="43"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27:A28"/>
    <mergeCell ref="B27:B28"/>
    <mergeCell ref="A29:A32"/>
    <mergeCell ref="B29:B32"/>
    <mergeCell ref="A33:A36"/>
    <mergeCell ref="B33:B36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">
    <cfRule type="containsText" dxfId="251" priority="6" operator="containsText" text="N/D">
      <formula>NOT(ISERROR(SEARCH("N/D",E4)))</formula>
    </cfRule>
  </conditionalFormatting>
  <conditionalFormatting sqref="E4:E46">
    <cfRule type="cellIs" dxfId="250" priority="5" operator="between">
      <formula>0</formula>
      <formula>40</formula>
    </cfRule>
  </conditionalFormatting>
  <conditionalFormatting sqref="E4:E54">
    <cfRule type="cellIs" dxfId="249" priority="1" operator="between">
      <formula>201</formula>
      <formula>10000</formula>
    </cfRule>
    <cfRule type="cellIs" dxfId="248" priority="2" operator="between">
      <formula>121</formula>
      <formula>200</formula>
    </cfRule>
    <cfRule type="cellIs" dxfId="247" priority="3" operator="between">
      <formula>81</formula>
      <formula>120</formula>
    </cfRule>
    <cfRule type="cellIs" dxfId="246" priority="4" operator="between">
      <formula>41</formula>
      <formula>80</formula>
    </cfRule>
  </conditionalFormatting>
  <conditionalFormatting sqref="E28:E46">
    <cfRule type="containsText" dxfId="245" priority="7" operator="containsText" text="N/D">
      <formula>NOT(ISERROR(SEARCH("N/D",E28)))</formula>
    </cfRule>
  </conditionalFormatting>
  <conditionalFormatting sqref="E47:E54">
    <cfRule type="cellIs" dxfId="244" priority="8" operator="between">
      <formula>0</formula>
      <formula>40</formula>
    </cfRule>
    <cfRule type="containsText" dxfId="243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AJ163"/>
  <sheetViews>
    <sheetView zoomScale="90" zoomScaleNormal="90" workbookViewId="0">
      <selection activeCell="E4" sqref="E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30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9</v>
      </c>
      <c r="E7" s="4">
        <f t="shared" si="2"/>
        <v>9</v>
      </c>
      <c r="F7" s="5" t="str">
        <f t="shared" si="0"/>
        <v>Boa</v>
      </c>
      <c r="G7" s="3" t="s">
        <v>70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18</v>
      </c>
      <c r="E8" s="4">
        <f t="shared" si="2"/>
        <v>18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30" t="s">
        <v>58</v>
      </c>
      <c r="D9" s="5">
        <v>18</v>
      </c>
      <c r="E9" s="4">
        <f t="shared" si="2"/>
        <v>18</v>
      </c>
      <c r="F9" s="5" t="str">
        <f t="shared" si="0"/>
        <v>Boa</v>
      </c>
      <c r="G9" s="3" t="s">
        <v>73</v>
      </c>
      <c r="H9" s="3" t="str">
        <f t="shared" si="1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22</v>
      </c>
      <c r="E10" s="4">
        <f t="shared" si="2"/>
        <v>22</v>
      </c>
      <c r="F10" s="5" t="str">
        <f t="shared" si="0"/>
        <v>Boa</v>
      </c>
      <c r="G10" s="3" t="s">
        <v>73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20</v>
      </c>
      <c r="E11" s="4">
        <f t="shared" si="2"/>
        <v>20</v>
      </c>
      <c r="F11" s="5" t="str">
        <f t="shared" si="0"/>
        <v>Boa</v>
      </c>
      <c r="G11" s="3" t="s">
        <v>70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10</v>
      </c>
      <c r="E12" s="4">
        <f t="shared" si="2"/>
        <v>10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42</v>
      </c>
      <c r="E13" s="4">
        <f t="shared" si="2"/>
        <v>42</v>
      </c>
      <c r="F13" s="5" t="str">
        <f t="shared" si="0"/>
        <v>Moderada</v>
      </c>
      <c r="G13" s="3" t="s">
        <v>106</v>
      </c>
      <c r="H13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>
        <v>12</v>
      </c>
      <c r="E14" s="4">
        <f t="shared" si="2"/>
        <v>12</v>
      </c>
      <c r="F14" s="5" t="str">
        <f t="shared" si="0"/>
        <v>Boa</v>
      </c>
      <c r="G14" s="3" t="s">
        <v>53</v>
      </c>
      <c r="H14" s="3" t="str">
        <f t="shared" si="1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8</v>
      </c>
      <c r="E15" s="4">
        <f t="shared" si="2"/>
        <v>8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7</v>
      </c>
      <c r="E16" s="4">
        <f t="shared" si="2"/>
        <v>7</v>
      </c>
      <c r="F16" s="5" t="str">
        <f t="shared" si="0"/>
        <v>Boa</v>
      </c>
      <c r="G16" s="3" t="s">
        <v>53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16</v>
      </c>
      <c r="E17" s="4">
        <f t="shared" si="2"/>
        <v>16</v>
      </c>
      <c r="F17" s="5" t="str">
        <f t="shared" si="0"/>
        <v>Boa</v>
      </c>
      <c r="G17" s="3" t="s">
        <v>53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16</v>
      </c>
      <c r="E18" s="4">
        <f t="shared" si="2"/>
        <v>16</v>
      </c>
      <c r="F18" s="5" t="str">
        <f t="shared" si="0"/>
        <v>Boa</v>
      </c>
      <c r="G18" s="3" t="s">
        <v>53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10</v>
      </c>
      <c r="E19" s="4">
        <f t="shared" si="2"/>
        <v>10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18</v>
      </c>
      <c r="E20" s="4">
        <f t="shared" si="2"/>
        <v>18</v>
      </c>
      <c r="F20" s="5" t="str">
        <f t="shared" si="0"/>
        <v>Boa</v>
      </c>
      <c r="G20" s="3" t="s">
        <v>106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>
        <v>21</v>
      </c>
      <c r="E21" s="4">
        <f t="shared" si="2"/>
        <v>21</v>
      </c>
      <c r="F21" s="5" t="str">
        <f t="shared" si="0"/>
        <v>Boa</v>
      </c>
      <c r="G21" s="3" t="s">
        <v>53</v>
      </c>
      <c r="H21" s="3" t="str">
        <f t="shared" si="1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36</v>
      </c>
      <c r="E22" s="4">
        <f t="shared" si="2"/>
        <v>36</v>
      </c>
      <c r="F22" s="5" t="str">
        <f t="shared" si="0"/>
        <v>Boa</v>
      </c>
      <c r="G22" s="3" t="s">
        <v>73</v>
      </c>
      <c r="H22" s="3" t="str">
        <f t="shared" si="1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11</v>
      </c>
      <c r="E23" s="4">
        <f t="shared" si="2"/>
        <v>11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13</v>
      </c>
      <c r="E24" s="4">
        <f t="shared" si="2"/>
        <v>13</v>
      </c>
      <c r="F24" s="5" t="str">
        <f t="shared" si="0"/>
        <v>Boa</v>
      </c>
      <c r="G24" s="3" t="s">
        <v>53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12</v>
      </c>
      <c r="E25" s="4">
        <f t="shared" si="2"/>
        <v>12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17</v>
      </c>
      <c r="E26" s="4">
        <f t="shared" si="2"/>
        <v>17</v>
      </c>
      <c r="F26" s="5" t="str">
        <f t="shared" si="0"/>
        <v>Boa</v>
      </c>
      <c r="G26" s="3" t="s">
        <v>53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28</v>
      </c>
      <c r="E27" s="4">
        <f t="shared" si="2"/>
        <v>28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17</v>
      </c>
      <c r="E28" s="4">
        <f t="shared" si="2"/>
        <v>17</v>
      </c>
      <c r="F28" s="5" t="str">
        <f t="shared" si="0"/>
        <v>Boa</v>
      </c>
      <c r="G28" s="3" t="s">
        <v>70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16</v>
      </c>
      <c r="E29" s="4">
        <f t="shared" si="2"/>
        <v>16</v>
      </c>
      <c r="F29" s="5" t="str">
        <f t="shared" si="0"/>
        <v>Boa</v>
      </c>
      <c r="G29" s="3" t="s">
        <v>73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20</v>
      </c>
      <c r="E30" s="4">
        <f t="shared" si="2"/>
        <v>20</v>
      </c>
      <c r="F30" s="5" t="str">
        <f t="shared" si="0"/>
        <v>Boa</v>
      </c>
      <c r="G30" s="3" t="s">
        <v>73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13</v>
      </c>
      <c r="E31" s="4">
        <f t="shared" si="2"/>
        <v>13</v>
      </c>
      <c r="F31" s="5" t="str">
        <f t="shared" si="0"/>
        <v>Boa</v>
      </c>
      <c r="G31" s="3" t="s">
        <v>73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23</v>
      </c>
      <c r="E32" s="4">
        <f t="shared" si="2"/>
        <v>23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17</v>
      </c>
      <c r="E33" s="4">
        <f t="shared" si="2"/>
        <v>17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11</v>
      </c>
      <c r="E34" s="4">
        <f t="shared" si="2"/>
        <v>11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12</v>
      </c>
      <c r="E35" s="4">
        <f t="shared" si="2"/>
        <v>12</v>
      </c>
      <c r="F35" s="5" t="str">
        <f t="shared" si="0"/>
        <v>Boa</v>
      </c>
      <c r="G35" s="3" t="s">
        <v>53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12</v>
      </c>
      <c r="E36" s="4">
        <f t="shared" si="2"/>
        <v>12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7</v>
      </c>
      <c r="E37" s="4">
        <f t="shared" si="2"/>
        <v>7</v>
      </c>
      <c r="F37" s="5" t="str">
        <f t="shared" si="0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31" t="s">
        <v>21</v>
      </c>
      <c r="B39" s="3" t="s">
        <v>22</v>
      </c>
      <c r="C39" s="3" t="s">
        <v>89</v>
      </c>
      <c r="D39" s="5">
        <v>8</v>
      </c>
      <c r="E39" s="4">
        <f t="shared" si="2"/>
        <v>8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15</v>
      </c>
      <c r="E40" s="4">
        <f t="shared" si="2"/>
        <v>15</v>
      </c>
      <c r="F40" s="5" t="str">
        <f t="shared" si="0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16</v>
      </c>
      <c r="E41" s="4">
        <f t="shared" si="2"/>
        <v>16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30" t="s">
        <v>92</v>
      </c>
      <c r="D42" s="5">
        <v>9</v>
      </c>
      <c r="E42" s="4">
        <f t="shared" si="2"/>
        <v>9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30" t="s">
        <v>93</v>
      </c>
      <c r="D43" s="5">
        <v>15</v>
      </c>
      <c r="E43" s="4">
        <f t="shared" si="2"/>
        <v>15</v>
      </c>
      <c r="F43" s="5" t="str">
        <f t="shared" si="0"/>
        <v>Boa</v>
      </c>
      <c r="G43" s="3" t="s">
        <v>53</v>
      </c>
      <c r="H43" s="3" t="str">
        <f t="shared" si="3"/>
        <v>-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30" t="s">
        <v>94</v>
      </c>
      <c r="D44" s="5">
        <v>13</v>
      </c>
      <c r="E44" s="4">
        <f>IF(D44="","N/D",D44)</f>
        <v>13</v>
      </c>
      <c r="F44" s="5" t="str">
        <f t="shared" si="0"/>
        <v>Boa</v>
      </c>
      <c r="G44" s="3" t="s">
        <v>70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50</v>
      </c>
      <c r="E45" s="4">
        <f t="shared" si="2"/>
        <v>50</v>
      </c>
      <c r="F45" s="5" t="str">
        <f t="shared" si="0"/>
        <v>Moderada</v>
      </c>
      <c r="G45" s="3" t="s">
        <v>53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11</v>
      </c>
      <c r="E47" s="4">
        <f t="shared" si="2"/>
        <v>11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52</v>
      </c>
      <c r="E48" s="4">
        <f t="shared" si="2"/>
        <v>52</v>
      </c>
      <c r="F48" s="5" t="str">
        <f t="shared" si="0"/>
        <v>Moderada</v>
      </c>
      <c r="G48" s="3" t="s">
        <v>70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>
        <v>14</v>
      </c>
      <c r="E49" s="4">
        <f t="shared" si="2"/>
        <v>14</v>
      </c>
      <c r="F49" s="5" t="str">
        <f t="shared" si="0"/>
        <v>Boa</v>
      </c>
      <c r="G49" s="3" t="s">
        <v>70</v>
      </c>
      <c r="H49" s="3" t="str">
        <f t="shared" si="3"/>
        <v>-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25</v>
      </c>
      <c r="E51" s="4">
        <f t="shared" si="2"/>
        <v>25</v>
      </c>
      <c r="F51" s="5" t="str">
        <f t="shared" si="0"/>
        <v>Boa</v>
      </c>
      <c r="G51" s="3" t="s">
        <v>70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15</v>
      </c>
      <c r="E52" s="4">
        <f t="shared" si="2"/>
        <v>15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29</v>
      </c>
      <c r="E53" s="4">
        <f t="shared" si="2"/>
        <v>29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23</v>
      </c>
      <c r="E54" s="4">
        <f t="shared" si="2"/>
        <v>23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29"/>
      <c r="C59" s="29"/>
      <c r="D59" s="29"/>
      <c r="E59" s="29"/>
      <c r="F59" s="29"/>
      <c r="G59" s="29"/>
      <c r="H59" s="29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nMO3wYZDBi3eKbkq2q45oiVrvqF2YMxALD2grCQcNiA1b1DiBy6WVKnGWAmxUIP5K4qv4+KWE+Kk7O/wvef75w==" saltValue="bjjXTAZoUNJnpdvZccTe2w==" spinCount="100000" sheet="1" objects="1" scenarios="1"/>
  <mergeCells count="43"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27:A28"/>
    <mergeCell ref="B27:B28"/>
    <mergeCell ref="A29:A32"/>
    <mergeCell ref="B29:B32"/>
    <mergeCell ref="A33:A36"/>
    <mergeCell ref="B33:B36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">
    <cfRule type="containsText" dxfId="242" priority="6" operator="containsText" text="N/D">
      <formula>NOT(ISERROR(SEARCH("N/D",E4)))</formula>
    </cfRule>
  </conditionalFormatting>
  <conditionalFormatting sqref="E4:E46">
    <cfRule type="cellIs" dxfId="241" priority="5" operator="between">
      <formula>0</formula>
      <formula>40</formula>
    </cfRule>
  </conditionalFormatting>
  <conditionalFormatting sqref="E4:E54">
    <cfRule type="cellIs" dxfId="240" priority="1" operator="between">
      <formula>201</formula>
      <formula>10000</formula>
    </cfRule>
    <cfRule type="cellIs" dxfId="239" priority="2" operator="between">
      <formula>121</formula>
      <formula>200</formula>
    </cfRule>
    <cfRule type="cellIs" dxfId="238" priority="3" operator="between">
      <formula>81</formula>
      <formula>120</formula>
    </cfRule>
    <cfRule type="cellIs" dxfId="237" priority="4" operator="between">
      <formula>41</formula>
      <formula>80</formula>
    </cfRule>
  </conditionalFormatting>
  <conditionalFormatting sqref="E28:E46">
    <cfRule type="containsText" dxfId="236" priority="7" operator="containsText" text="N/D">
      <formula>NOT(ISERROR(SEARCH("N/D",E28)))</formula>
    </cfRule>
  </conditionalFormatting>
  <conditionalFormatting sqref="E47:E54">
    <cfRule type="cellIs" dxfId="235" priority="8" operator="between">
      <formula>0</formula>
      <formula>40</formula>
    </cfRule>
    <cfRule type="containsText" dxfId="234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J163"/>
  <sheetViews>
    <sheetView zoomScale="90" zoomScaleNormal="90" workbookViewId="0">
      <selection activeCell="B4" sqref="B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30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10</v>
      </c>
      <c r="E7" s="4">
        <f t="shared" si="2"/>
        <v>10</v>
      </c>
      <c r="F7" s="5" t="str">
        <f t="shared" si="0"/>
        <v>Boa</v>
      </c>
      <c r="G7" s="3" t="s">
        <v>53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18</v>
      </c>
      <c r="E8" s="4">
        <f t="shared" si="2"/>
        <v>18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30" t="s">
        <v>58</v>
      </c>
      <c r="D9" s="5">
        <v>18</v>
      </c>
      <c r="E9" s="4">
        <f t="shared" si="2"/>
        <v>18</v>
      </c>
      <c r="F9" s="5" t="str">
        <f t="shared" si="0"/>
        <v>Boa</v>
      </c>
      <c r="G9" s="3" t="s">
        <v>70</v>
      </c>
      <c r="H9" s="3" t="str">
        <f t="shared" si="1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23</v>
      </c>
      <c r="E10" s="4">
        <f t="shared" si="2"/>
        <v>23</v>
      </c>
      <c r="F10" s="5" t="str">
        <f t="shared" si="0"/>
        <v>Boa</v>
      </c>
      <c r="G10" s="3" t="s">
        <v>73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27</v>
      </c>
      <c r="E11" s="4">
        <f t="shared" si="2"/>
        <v>27</v>
      </c>
      <c r="F11" s="5" t="str">
        <f t="shared" si="0"/>
        <v>Boa</v>
      </c>
      <c r="G11" s="3" t="s">
        <v>70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17</v>
      </c>
      <c r="E12" s="4">
        <f t="shared" si="2"/>
        <v>17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43</v>
      </c>
      <c r="E13" s="4">
        <f t="shared" si="2"/>
        <v>43</v>
      </c>
      <c r="F13" s="5" t="str">
        <f t="shared" si="0"/>
        <v>Moderada</v>
      </c>
      <c r="G13" s="3" t="s">
        <v>106</v>
      </c>
      <c r="H13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/>
      <c r="E14" s="4" t="str">
        <f t="shared" si="2"/>
        <v>N/D</v>
      </c>
      <c r="F14" s="5" t="str">
        <f t="shared" si="0"/>
        <v/>
      </c>
      <c r="G14" s="3"/>
      <c r="H14" s="3" t="str">
        <f t="shared" si="1"/>
        <v/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16</v>
      </c>
      <c r="E15" s="4">
        <f t="shared" si="2"/>
        <v>16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6</v>
      </c>
      <c r="E16" s="4">
        <f t="shared" si="2"/>
        <v>6</v>
      </c>
      <c r="F16" s="5" t="str">
        <f t="shared" si="0"/>
        <v>Boa</v>
      </c>
      <c r="G16" s="3" t="s">
        <v>53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15</v>
      </c>
      <c r="E17" s="4">
        <f t="shared" si="2"/>
        <v>15</v>
      </c>
      <c r="F17" s="5" t="str">
        <f t="shared" si="0"/>
        <v>Boa</v>
      </c>
      <c r="G17" s="3" t="s">
        <v>73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17</v>
      </c>
      <c r="E18" s="4">
        <f t="shared" si="2"/>
        <v>17</v>
      </c>
      <c r="F18" s="5" t="str">
        <f t="shared" si="0"/>
        <v>Boa</v>
      </c>
      <c r="G18" s="3" t="s">
        <v>70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8</v>
      </c>
      <c r="E19" s="4">
        <f t="shared" si="2"/>
        <v>8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24</v>
      </c>
      <c r="E20" s="4">
        <f t="shared" si="2"/>
        <v>24</v>
      </c>
      <c r="F20" s="5" t="str">
        <f t="shared" si="0"/>
        <v>Boa</v>
      </c>
      <c r="G20" s="3" t="s">
        <v>106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>
        <v>22</v>
      </c>
      <c r="E21" s="4">
        <f t="shared" si="2"/>
        <v>22</v>
      </c>
      <c r="F21" s="5" t="str">
        <f t="shared" si="0"/>
        <v>Boa</v>
      </c>
      <c r="G21" s="3" t="s">
        <v>53</v>
      </c>
      <c r="H21" s="3" t="str">
        <f t="shared" si="1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37</v>
      </c>
      <c r="E22" s="4">
        <f t="shared" si="2"/>
        <v>37</v>
      </c>
      <c r="F22" s="5" t="str">
        <f t="shared" si="0"/>
        <v>Boa</v>
      </c>
      <c r="G22" s="3" t="s">
        <v>73</v>
      </c>
      <c r="H22" s="3" t="str">
        <f t="shared" si="1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14</v>
      </c>
      <c r="E23" s="4">
        <f t="shared" si="2"/>
        <v>14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15</v>
      </c>
      <c r="E24" s="4">
        <f t="shared" si="2"/>
        <v>15</v>
      </c>
      <c r="F24" s="5" t="str">
        <f t="shared" si="0"/>
        <v>Boa</v>
      </c>
      <c r="G24" s="3" t="s">
        <v>53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16</v>
      </c>
      <c r="E25" s="4">
        <f t="shared" si="2"/>
        <v>16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21</v>
      </c>
      <c r="E26" s="4">
        <f t="shared" si="2"/>
        <v>21</v>
      </c>
      <c r="F26" s="5" t="str">
        <f t="shared" si="0"/>
        <v>Boa</v>
      </c>
      <c r="G26" s="3" t="s">
        <v>70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32</v>
      </c>
      <c r="E27" s="4">
        <f t="shared" si="2"/>
        <v>32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28</v>
      </c>
      <c r="E28" s="4">
        <f t="shared" si="2"/>
        <v>28</v>
      </c>
      <c r="F28" s="5" t="str">
        <f t="shared" si="0"/>
        <v>Boa</v>
      </c>
      <c r="G28" s="3" t="s">
        <v>70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20</v>
      </c>
      <c r="E29" s="4">
        <f t="shared" si="2"/>
        <v>20</v>
      </c>
      <c r="F29" s="5" t="str">
        <f t="shared" si="0"/>
        <v>Boa</v>
      </c>
      <c r="G29" s="3" t="s">
        <v>73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23</v>
      </c>
      <c r="E30" s="4">
        <f t="shared" si="2"/>
        <v>23</v>
      </c>
      <c r="F30" s="5" t="str">
        <f t="shared" si="0"/>
        <v>Boa</v>
      </c>
      <c r="G30" s="3" t="s">
        <v>73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26</v>
      </c>
      <c r="E31" s="4">
        <f t="shared" si="2"/>
        <v>26</v>
      </c>
      <c r="F31" s="5" t="str">
        <f t="shared" si="0"/>
        <v>Boa</v>
      </c>
      <c r="G31" s="3" t="s">
        <v>53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23</v>
      </c>
      <c r="E32" s="4">
        <f t="shared" si="2"/>
        <v>23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16</v>
      </c>
      <c r="E33" s="4">
        <f t="shared" si="2"/>
        <v>16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11</v>
      </c>
      <c r="E34" s="4">
        <f t="shared" si="2"/>
        <v>11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12</v>
      </c>
      <c r="E35" s="4">
        <f t="shared" si="2"/>
        <v>12</v>
      </c>
      <c r="F35" s="5" t="str">
        <f t="shared" si="0"/>
        <v>Boa</v>
      </c>
      <c r="G35" s="3" t="s">
        <v>70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13</v>
      </c>
      <c r="E36" s="4">
        <f t="shared" si="2"/>
        <v>13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9</v>
      </c>
      <c r="E37" s="4">
        <f t="shared" si="2"/>
        <v>9</v>
      </c>
      <c r="F37" s="5" t="str">
        <f t="shared" si="0"/>
        <v>Boa</v>
      </c>
      <c r="G37" s="3" t="s">
        <v>70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31" t="s">
        <v>21</v>
      </c>
      <c r="B39" s="3" t="s">
        <v>22</v>
      </c>
      <c r="C39" s="3" t="s">
        <v>89</v>
      </c>
      <c r="D39" s="5">
        <v>10</v>
      </c>
      <c r="E39" s="4">
        <f t="shared" si="2"/>
        <v>10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15</v>
      </c>
      <c r="E40" s="4">
        <f t="shared" si="2"/>
        <v>15</v>
      </c>
      <c r="F40" s="5" t="str">
        <f t="shared" si="0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/>
      <c r="E41" s="4" t="str">
        <f t="shared" si="2"/>
        <v>N/D</v>
      </c>
      <c r="F41" s="5" t="str">
        <f t="shared" si="0"/>
        <v/>
      </c>
      <c r="G41" s="3"/>
      <c r="H41" s="3" t="str">
        <f t="shared" si="3"/>
        <v/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30" t="s">
        <v>92</v>
      </c>
      <c r="D42" s="5">
        <v>9</v>
      </c>
      <c r="E42" s="4">
        <f t="shared" si="2"/>
        <v>9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30" t="s">
        <v>93</v>
      </c>
      <c r="D43" s="5">
        <v>14</v>
      </c>
      <c r="E43" s="4">
        <f t="shared" si="2"/>
        <v>14</v>
      </c>
      <c r="F43" s="5" t="str">
        <f t="shared" si="0"/>
        <v>Boa</v>
      </c>
      <c r="G43" s="3" t="s">
        <v>53</v>
      </c>
      <c r="H43" s="3" t="str">
        <f t="shared" si="3"/>
        <v>-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30" t="s">
        <v>94</v>
      </c>
      <c r="D44" s="5">
        <v>13</v>
      </c>
      <c r="E44" s="4">
        <f>IF(D44="","N/D",D44)</f>
        <v>13</v>
      </c>
      <c r="F44" s="5" t="str">
        <f t="shared" si="0"/>
        <v>Boa</v>
      </c>
      <c r="G44" s="3" t="s">
        <v>53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60</v>
      </c>
      <c r="E45" s="4">
        <f t="shared" si="2"/>
        <v>60</v>
      </c>
      <c r="F45" s="5" t="str">
        <f t="shared" si="0"/>
        <v>Moderada</v>
      </c>
      <c r="G45" s="3" t="s">
        <v>53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13</v>
      </c>
      <c r="E47" s="4">
        <f t="shared" si="2"/>
        <v>13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63</v>
      </c>
      <c r="E48" s="4">
        <f t="shared" si="2"/>
        <v>63</v>
      </c>
      <c r="F48" s="5" t="str">
        <f t="shared" si="0"/>
        <v>Moderada</v>
      </c>
      <c r="G48" s="3" t="s">
        <v>70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>
        <v>19</v>
      </c>
      <c r="E49" s="4">
        <f t="shared" si="2"/>
        <v>19</v>
      </c>
      <c r="F49" s="5" t="str">
        <f t="shared" si="0"/>
        <v>Boa</v>
      </c>
      <c r="G49" s="3" t="s">
        <v>70</v>
      </c>
      <c r="H49" s="3" t="str">
        <f t="shared" si="3"/>
        <v>-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32</v>
      </c>
      <c r="E51" s="4">
        <f t="shared" si="2"/>
        <v>32</v>
      </c>
      <c r="F51" s="5" t="str">
        <f t="shared" si="0"/>
        <v>Boa</v>
      </c>
      <c r="G51" s="3" t="s">
        <v>70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20</v>
      </c>
      <c r="E52" s="4">
        <f t="shared" si="2"/>
        <v>20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26</v>
      </c>
      <c r="E53" s="4">
        <f t="shared" si="2"/>
        <v>26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29</v>
      </c>
      <c r="E54" s="4">
        <f t="shared" si="2"/>
        <v>29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29"/>
      <c r="C59" s="29"/>
      <c r="D59" s="29"/>
      <c r="E59" s="29"/>
      <c r="F59" s="29"/>
      <c r="G59" s="29"/>
      <c r="H59" s="29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ZlsxQnCTJd3tKeHIv4zn6P+k2Il8KiDszG+4gKjPrc0VNuntu7HnKAAABvkOpDhxxbsrs0IC6D8IHuh8GtMnPg==" saltValue="HLVbaeHnFmmGdOZPl2jAIQ==" spinCount="100000" sheet="1" objects="1" scenarios="1"/>
  <mergeCells count="43"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27:A28"/>
    <mergeCell ref="B27:B28"/>
    <mergeCell ref="A29:A32"/>
    <mergeCell ref="B29:B32"/>
    <mergeCell ref="A33:A36"/>
    <mergeCell ref="B33:B36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">
    <cfRule type="containsText" dxfId="233" priority="6" operator="containsText" text="N/D">
      <formula>NOT(ISERROR(SEARCH("N/D",E4)))</formula>
    </cfRule>
  </conditionalFormatting>
  <conditionalFormatting sqref="E4:E46">
    <cfRule type="cellIs" dxfId="232" priority="5" operator="between">
      <formula>0</formula>
      <formula>40</formula>
    </cfRule>
  </conditionalFormatting>
  <conditionalFormatting sqref="E4:E54">
    <cfRule type="cellIs" dxfId="231" priority="1" operator="between">
      <formula>201</formula>
      <formula>10000</formula>
    </cfRule>
    <cfRule type="cellIs" dxfId="230" priority="2" operator="between">
      <formula>121</formula>
      <formula>200</formula>
    </cfRule>
    <cfRule type="cellIs" dxfId="229" priority="3" operator="between">
      <formula>81</formula>
      <formula>120</formula>
    </cfRule>
    <cfRule type="cellIs" dxfId="228" priority="4" operator="between">
      <formula>41</formula>
      <formula>80</formula>
    </cfRule>
  </conditionalFormatting>
  <conditionalFormatting sqref="E28:E46">
    <cfRule type="containsText" dxfId="227" priority="7" operator="containsText" text="N/D">
      <formula>NOT(ISERROR(SEARCH("N/D",E28)))</formula>
    </cfRule>
  </conditionalFormatting>
  <conditionalFormatting sqref="E47:E54">
    <cfRule type="cellIs" dxfId="226" priority="8" operator="between">
      <formula>0</formula>
      <formula>40</formula>
    </cfRule>
    <cfRule type="containsText" dxfId="225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AJ163"/>
  <sheetViews>
    <sheetView zoomScale="90" zoomScaleNormal="90" workbookViewId="0">
      <selection activeCell="C4" sqref="C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30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11</v>
      </c>
      <c r="E7" s="4">
        <f t="shared" si="2"/>
        <v>11</v>
      </c>
      <c r="F7" s="5" t="str">
        <f t="shared" si="0"/>
        <v>Boa</v>
      </c>
      <c r="G7" s="3" t="s">
        <v>53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16</v>
      </c>
      <c r="E8" s="4">
        <f t="shared" si="2"/>
        <v>16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30" t="s">
        <v>58</v>
      </c>
      <c r="D9" s="5">
        <v>19</v>
      </c>
      <c r="E9" s="4">
        <f t="shared" si="2"/>
        <v>19</v>
      </c>
      <c r="F9" s="5" t="str">
        <f t="shared" si="0"/>
        <v>Boa</v>
      </c>
      <c r="G9" s="3" t="s">
        <v>53</v>
      </c>
      <c r="H9" s="3" t="str">
        <f t="shared" si="1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18</v>
      </c>
      <c r="E10" s="4">
        <f t="shared" si="2"/>
        <v>18</v>
      </c>
      <c r="F10" s="5" t="str">
        <f t="shared" si="0"/>
        <v>Boa</v>
      </c>
      <c r="G10" s="3" t="s">
        <v>53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27</v>
      </c>
      <c r="E11" s="4">
        <f t="shared" si="2"/>
        <v>27</v>
      </c>
      <c r="F11" s="5" t="str">
        <f t="shared" si="0"/>
        <v>Boa</v>
      </c>
      <c r="G11" s="3" t="s">
        <v>70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13</v>
      </c>
      <c r="E12" s="4">
        <f t="shared" si="2"/>
        <v>13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43</v>
      </c>
      <c r="E13" s="4">
        <f t="shared" si="2"/>
        <v>43</v>
      </c>
      <c r="F13" s="5" t="str">
        <f t="shared" si="0"/>
        <v>Moderada</v>
      </c>
      <c r="G13" s="3" t="s">
        <v>106</v>
      </c>
      <c r="H13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/>
      <c r="E14" s="4" t="str">
        <f t="shared" si="2"/>
        <v>N/D</v>
      </c>
      <c r="F14" s="5" t="str">
        <f t="shared" si="0"/>
        <v/>
      </c>
      <c r="G14" s="3"/>
      <c r="H14" s="3" t="str">
        <f t="shared" si="1"/>
        <v/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/>
      <c r="E15" s="4" t="str">
        <f t="shared" si="2"/>
        <v>N/D</v>
      </c>
      <c r="F15" s="5" t="str">
        <f t="shared" si="0"/>
        <v/>
      </c>
      <c r="G15" s="3"/>
      <c r="H15" s="3" t="str">
        <f t="shared" si="1"/>
        <v/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0</v>
      </c>
      <c r="E16" s="4">
        <f t="shared" si="2"/>
        <v>0</v>
      </c>
      <c r="F16" s="5" t="str">
        <f t="shared" si="0"/>
        <v>Boa</v>
      </c>
      <c r="G16" s="3" t="s">
        <v>107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15</v>
      </c>
      <c r="E17" s="4">
        <f t="shared" si="2"/>
        <v>15</v>
      </c>
      <c r="F17" s="5" t="str">
        <f t="shared" si="0"/>
        <v>Boa</v>
      </c>
      <c r="G17" s="3" t="s">
        <v>53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18</v>
      </c>
      <c r="E18" s="4">
        <f t="shared" si="2"/>
        <v>18</v>
      </c>
      <c r="F18" s="5" t="str">
        <f t="shared" si="0"/>
        <v>Boa</v>
      </c>
      <c r="G18" s="3" t="s">
        <v>53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8</v>
      </c>
      <c r="E19" s="4">
        <f t="shared" si="2"/>
        <v>8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26</v>
      </c>
      <c r="E20" s="4">
        <f t="shared" si="2"/>
        <v>26</v>
      </c>
      <c r="F20" s="5" t="str">
        <f t="shared" si="0"/>
        <v>Boa</v>
      </c>
      <c r="G20" s="3" t="s">
        <v>106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>
        <v>35</v>
      </c>
      <c r="E21" s="4">
        <f t="shared" si="2"/>
        <v>35</v>
      </c>
      <c r="F21" s="5" t="str">
        <f t="shared" si="0"/>
        <v>Boa</v>
      </c>
      <c r="G21" s="3" t="s">
        <v>53</v>
      </c>
      <c r="H21" s="3" t="str">
        <f t="shared" si="1"/>
        <v>-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31</v>
      </c>
      <c r="E22" s="4">
        <f t="shared" si="2"/>
        <v>31</v>
      </c>
      <c r="F22" s="5" t="str">
        <f t="shared" si="0"/>
        <v>Boa</v>
      </c>
      <c r="G22" s="3" t="s">
        <v>53</v>
      </c>
      <c r="H22" s="3" t="str">
        <f t="shared" si="1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12</v>
      </c>
      <c r="E23" s="4">
        <f t="shared" si="2"/>
        <v>12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13</v>
      </c>
      <c r="E24" s="4">
        <f t="shared" si="2"/>
        <v>13</v>
      </c>
      <c r="F24" s="5" t="str">
        <f t="shared" si="0"/>
        <v>Boa</v>
      </c>
      <c r="G24" s="3" t="s">
        <v>53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>
        <v>18</v>
      </c>
      <c r="E25" s="4">
        <f t="shared" si="2"/>
        <v>18</v>
      </c>
      <c r="F25" s="5" t="str">
        <f t="shared" si="0"/>
        <v>Boa</v>
      </c>
      <c r="G25" s="3" t="s">
        <v>53</v>
      </c>
      <c r="H25" s="3" t="str">
        <f t="shared" si="1"/>
        <v>-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21</v>
      </c>
      <c r="E26" s="4">
        <f t="shared" si="2"/>
        <v>21</v>
      </c>
      <c r="F26" s="5" t="str">
        <f t="shared" si="0"/>
        <v>Boa</v>
      </c>
      <c r="G26" s="3" t="s">
        <v>70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21</v>
      </c>
      <c r="E27" s="4">
        <f t="shared" si="2"/>
        <v>21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27</v>
      </c>
      <c r="E28" s="4">
        <f t="shared" si="2"/>
        <v>27</v>
      </c>
      <c r="F28" s="5" t="str">
        <f t="shared" si="0"/>
        <v>Boa</v>
      </c>
      <c r="G28" s="3" t="s">
        <v>70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14</v>
      </c>
      <c r="E29" s="4">
        <f t="shared" si="2"/>
        <v>14</v>
      </c>
      <c r="F29" s="5" t="str">
        <f t="shared" si="0"/>
        <v>Boa</v>
      </c>
      <c r="G29" s="3" t="s">
        <v>53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20</v>
      </c>
      <c r="E30" s="4">
        <f t="shared" si="2"/>
        <v>20</v>
      </c>
      <c r="F30" s="5" t="str">
        <f t="shared" si="0"/>
        <v>Boa</v>
      </c>
      <c r="G30" s="3" t="s">
        <v>53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19</v>
      </c>
      <c r="E31" s="4">
        <f t="shared" si="2"/>
        <v>19</v>
      </c>
      <c r="F31" s="5" t="str">
        <f t="shared" si="0"/>
        <v>Boa</v>
      </c>
      <c r="G31" s="3" t="s">
        <v>53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19</v>
      </c>
      <c r="E32" s="4">
        <f t="shared" si="2"/>
        <v>19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19</v>
      </c>
      <c r="E33" s="4">
        <f t="shared" si="2"/>
        <v>19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14</v>
      </c>
      <c r="E34" s="4">
        <f t="shared" si="2"/>
        <v>14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11</v>
      </c>
      <c r="E35" s="4">
        <f t="shared" si="2"/>
        <v>11</v>
      </c>
      <c r="F35" s="5" t="str">
        <f t="shared" si="0"/>
        <v>Boa</v>
      </c>
      <c r="G35" s="3" t="s">
        <v>70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11</v>
      </c>
      <c r="E36" s="4">
        <f t="shared" si="2"/>
        <v>11</v>
      </c>
      <c r="F36" s="5" t="str">
        <f t="shared" si="0"/>
        <v>Boa</v>
      </c>
      <c r="G36" s="3" t="s">
        <v>53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8</v>
      </c>
      <c r="E37" s="4">
        <f t="shared" si="2"/>
        <v>8</v>
      </c>
      <c r="F37" s="5" t="str">
        <f t="shared" si="0"/>
        <v>Boa</v>
      </c>
      <c r="G37" s="3" t="s">
        <v>70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31" t="s">
        <v>21</v>
      </c>
      <c r="B39" s="3" t="s">
        <v>22</v>
      </c>
      <c r="C39" s="3" t="s">
        <v>89</v>
      </c>
      <c r="D39" s="5">
        <v>7</v>
      </c>
      <c r="E39" s="4">
        <f t="shared" si="2"/>
        <v>7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15</v>
      </c>
      <c r="E40" s="4">
        <f t="shared" si="2"/>
        <v>15</v>
      </c>
      <c r="F40" s="5" t="str">
        <f t="shared" si="0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/>
      <c r="E41" s="4" t="str">
        <f t="shared" si="2"/>
        <v>N/D</v>
      </c>
      <c r="F41" s="5" t="str">
        <f t="shared" si="0"/>
        <v/>
      </c>
      <c r="G41" s="3"/>
      <c r="H41" s="3" t="str">
        <f t="shared" si="3"/>
        <v/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30" t="s">
        <v>92</v>
      </c>
      <c r="D42" s="5">
        <v>12</v>
      </c>
      <c r="E42" s="4">
        <f t="shared" si="2"/>
        <v>12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30" t="s">
        <v>93</v>
      </c>
      <c r="D43" s="5"/>
      <c r="E43" s="4" t="str">
        <f t="shared" si="2"/>
        <v>N/D</v>
      </c>
      <c r="F43" s="5" t="str">
        <f t="shared" si="0"/>
        <v/>
      </c>
      <c r="G43" s="3"/>
      <c r="H43" s="3" t="str">
        <f t="shared" si="3"/>
        <v/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30" t="s">
        <v>94</v>
      </c>
      <c r="D44" s="5">
        <v>22</v>
      </c>
      <c r="E44" s="4">
        <f>IF(D44="","N/D",D44)</f>
        <v>22</v>
      </c>
      <c r="F44" s="5" t="str">
        <f t="shared" si="0"/>
        <v>Boa</v>
      </c>
      <c r="G44" s="3" t="s">
        <v>70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44</v>
      </c>
      <c r="E45" s="4">
        <f t="shared" si="2"/>
        <v>44</v>
      </c>
      <c r="F45" s="5" t="str">
        <f t="shared" si="0"/>
        <v>Moderada</v>
      </c>
      <c r="G45" s="3" t="s">
        <v>53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14</v>
      </c>
      <c r="E47" s="4">
        <f t="shared" si="2"/>
        <v>14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68</v>
      </c>
      <c r="E48" s="4">
        <f t="shared" si="2"/>
        <v>68</v>
      </c>
      <c r="F48" s="5" t="str">
        <f t="shared" si="0"/>
        <v>Moderada</v>
      </c>
      <c r="G48" s="3" t="s">
        <v>70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/>
      <c r="E49" s="4" t="str">
        <f t="shared" si="2"/>
        <v>N/D</v>
      </c>
      <c r="F49" s="5" t="str">
        <f t="shared" si="0"/>
        <v/>
      </c>
      <c r="G49" s="3"/>
      <c r="H49" s="3" t="str">
        <f t="shared" si="3"/>
        <v/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26</v>
      </c>
      <c r="E51" s="4">
        <f t="shared" si="2"/>
        <v>26</v>
      </c>
      <c r="F51" s="5" t="str">
        <f t="shared" si="0"/>
        <v>Boa</v>
      </c>
      <c r="G51" s="3" t="s">
        <v>70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16</v>
      </c>
      <c r="E52" s="4">
        <f t="shared" si="2"/>
        <v>16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24</v>
      </c>
      <c r="E53" s="4">
        <f t="shared" si="2"/>
        <v>24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23</v>
      </c>
      <c r="E54" s="4">
        <f t="shared" si="2"/>
        <v>23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29"/>
      <c r="C59" s="29"/>
      <c r="D59" s="29"/>
      <c r="E59" s="29"/>
      <c r="F59" s="29"/>
      <c r="G59" s="29"/>
      <c r="H59" s="29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dglinTujfSlMRiF5aqOV1Wa5NwZwOoT6PuGEwgUg/CXxgIPiTKUTFHhnDrx6Bt/X5bfPHJiLts2J7UrD+BF/XQ==" saltValue="O42IaGtftgIkmeHWOpHbRw==" spinCount="100000" sheet="1" objects="1" scenarios="1"/>
  <mergeCells count="43"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27:A28"/>
    <mergeCell ref="B27:B28"/>
    <mergeCell ref="A29:A32"/>
    <mergeCell ref="B29:B32"/>
    <mergeCell ref="A33:A36"/>
    <mergeCell ref="B33:B36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">
    <cfRule type="containsText" dxfId="224" priority="6" operator="containsText" text="N/D">
      <formula>NOT(ISERROR(SEARCH("N/D",E4)))</formula>
    </cfRule>
  </conditionalFormatting>
  <conditionalFormatting sqref="E4:E46">
    <cfRule type="cellIs" dxfId="223" priority="5" operator="between">
      <formula>0</formula>
      <formula>40</formula>
    </cfRule>
  </conditionalFormatting>
  <conditionalFormatting sqref="E4:E54">
    <cfRule type="cellIs" dxfId="222" priority="1" operator="between">
      <formula>201</formula>
      <formula>10000</formula>
    </cfRule>
    <cfRule type="cellIs" dxfId="221" priority="2" operator="between">
      <formula>121</formula>
      <formula>200</formula>
    </cfRule>
    <cfRule type="cellIs" dxfId="220" priority="3" operator="between">
      <formula>81</formula>
      <formula>120</formula>
    </cfRule>
    <cfRule type="cellIs" dxfId="219" priority="4" operator="between">
      <formula>41</formula>
      <formula>80</formula>
    </cfRule>
  </conditionalFormatting>
  <conditionalFormatting sqref="E28:E46">
    <cfRule type="containsText" dxfId="218" priority="7" operator="containsText" text="N/D">
      <formula>NOT(ISERROR(SEARCH("N/D",E28)))</formula>
    </cfRule>
  </conditionalFormatting>
  <conditionalFormatting sqref="E47:E54">
    <cfRule type="cellIs" dxfId="217" priority="8" operator="between">
      <formula>0</formula>
      <formula>40</formula>
    </cfRule>
    <cfRule type="containsText" dxfId="216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:AJ163"/>
  <sheetViews>
    <sheetView zoomScale="90" zoomScaleNormal="90" workbookViewId="0">
      <selection activeCell="D4" sqref="D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30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8</v>
      </c>
      <c r="E7" s="4">
        <f t="shared" si="2"/>
        <v>8</v>
      </c>
      <c r="F7" s="5" t="str">
        <f t="shared" si="0"/>
        <v>Boa</v>
      </c>
      <c r="G7" s="3" t="s">
        <v>53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18</v>
      </c>
      <c r="E8" s="4">
        <f t="shared" si="2"/>
        <v>18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30" t="s">
        <v>58</v>
      </c>
      <c r="D9" s="5">
        <v>26</v>
      </c>
      <c r="E9" s="4">
        <f t="shared" si="2"/>
        <v>26</v>
      </c>
      <c r="F9" s="5" t="str">
        <f t="shared" si="0"/>
        <v>Boa</v>
      </c>
      <c r="G9" s="3" t="s">
        <v>73</v>
      </c>
      <c r="H9" s="3" t="str">
        <f t="shared" si="1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21</v>
      </c>
      <c r="E10" s="4">
        <f t="shared" si="2"/>
        <v>21</v>
      </c>
      <c r="F10" s="5" t="str">
        <f t="shared" si="0"/>
        <v>Boa</v>
      </c>
      <c r="G10" s="3" t="s">
        <v>53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20</v>
      </c>
      <c r="E11" s="4">
        <f t="shared" si="2"/>
        <v>20</v>
      </c>
      <c r="F11" s="5" t="str">
        <f t="shared" si="0"/>
        <v>Boa</v>
      </c>
      <c r="G11" s="3" t="s">
        <v>53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13</v>
      </c>
      <c r="E12" s="4">
        <f t="shared" si="2"/>
        <v>13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44</v>
      </c>
      <c r="E13" s="4">
        <f t="shared" si="2"/>
        <v>44</v>
      </c>
      <c r="F13" s="5" t="str">
        <f t="shared" si="0"/>
        <v>Moderada</v>
      </c>
      <c r="G13" s="3" t="s">
        <v>106</v>
      </c>
      <c r="H13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>
        <v>13</v>
      </c>
      <c r="E14" s="4">
        <f t="shared" si="2"/>
        <v>13</v>
      </c>
      <c r="F14" s="5" t="str">
        <f t="shared" si="0"/>
        <v>Boa</v>
      </c>
      <c r="G14" s="3" t="s">
        <v>53</v>
      </c>
      <c r="H14" s="3" t="str">
        <f t="shared" si="1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10</v>
      </c>
      <c r="E15" s="4">
        <f t="shared" si="2"/>
        <v>10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16</v>
      </c>
      <c r="E16" s="4">
        <f t="shared" si="2"/>
        <v>16</v>
      </c>
      <c r="F16" s="5" t="str">
        <f t="shared" si="0"/>
        <v>Boa</v>
      </c>
      <c r="G16" s="3" t="s">
        <v>53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16</v>
      </c>
      <c r="E17" s="4">
        <f t="shared" si="2"/>
        <v>16</v>
      </c>
      <c r="F17" s="5" t="str">
        <f t="shared" si="0"/>
        <v>Boa</v>
      </c>
      <c r="G17" s="3" t="s">
        <v>53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>
        <v>15</v>
      </c>
      <c r="E18" s="4">
        <f t="shared" si="2"/>
        <v>15</v>
      </c>
      <c r="F18" s="5" t="str">
        <f t="shared" si="0"/>
        <v>Boa</v>
      </c>
      <c r="G18" s="3" t="s">
        <v>53</v>
      </c>
      <c r="H18" s="3" t="str">
        <f t="shared" si="1"/>
        <v>-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8</v>
      </c>
      <c r="E19" s="4">
        <f t="shared" si="2"/>
        <v>8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20</v>
      </c>
      <c r="E20" s="4">
        <f t="shared" si="2"/>
        <v>20</v>
      </c>
      <c r="F20" s="5" t="str">
        <f t="shared" si="0"/>
        <v>Boa</v>
      </c>
      <c r="G20" s="3" t="s">
        <v>106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/>
      <c r="E21" s="4" t="str">
        <f t="shared" si="2"/>
        <v>N/D</v>
      </c>
      <c r="F21" s="5" t="str">
        <f t="shared" si="0"/>
        <v/>
      </c>
      <c r="G21" s="3"/>
      <c r="H21" s="3" t="str">
        <f t="shared" si="1"/>
        <v/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31</v>
      </c>
      <c r="E22" s="4">
        <f t="shared" si="2"/>
        <v>31</v>
      </c>
      <c r="F22" s="5" t="str">
        <f t="shared" si="0"/>
        <v>Boa</v>
      </c>
      <c r="G22" s="3" t="s">
        <v>73</v>
      </c>
      <c r="H22" s="3" t="str">
        <f t="shared" si="1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16</v>
      </c>
      <c r="E23" s="4">
        <f t="shared" si="2"/>
        <v>16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17</v>
      </c>
      <c r="E24" s="4">
        <f t="shared" si="2"/>
        <v>17</v>
      </c>
      <c r="F24" s="5" t="str">
        <f t="shared" si="0"/>
        <v>Boa</v>
      </c>
      <c r="G24" s="3" t="s">
        <v>53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/>
      <c r="E25" s="4" t="str">
        <f t="shared" si="2"/>
        <v>N/D</v>
      </c>
      <c r="F25" s="5" t="str">
        <f t="shared" si="0"/>
        <v/>
      </c>
      <c r="G25" s="3"/>
      <c r="H25" s="3" t="str">
        <f t="shared" si="1"/>
        <v/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22</v>
      </c>
      <c r="E26" s="4">
        <f t="shared" si="2"/>
        <v>22</v>
      </c>
      <c r="F26" s="5" t="str">
        <f t="shared" si="0"/>
        <v>Boa</v>
      </c>
      <c r="G26" s="3" t="s">
        <v>53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27</v>
      </c>
      <c r="E27" s="4">
        <f t="shared" si="2"/>
        <v>27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26</v>
      </c>
      <c r="E28" s="4">
        <f t="shared" si="2"/>
        <v>26</v>
      </c>
      <c r="F28" s="5" t="str">
        <f t="shared" si="0"/>
        <v>Boa</v>
      </c>
      <c r="G28" s="3" t="s">
        <v>70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16</v>
      </c>
      <c r="E29" s="4">
        <f t="shared" si="2"/>
        <v>16</v>
      </c>
      <c r="F29" s="5" t="str">
        <f t="shared" si="0"/>
        <v>Boa</v>
      </c>
      <c r="G29" s="3" t="s">
        <v>73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21</v>
      </c>
      <c r="E30" s="4">
        <f t="shared" si="2"/>
        <v>21</v>
      </c>
      <c r="F30" s="5" t="str">
        <f t="shared" si="0"/>
        <v>Boa</v>
      </c>
      <c r="G30" s="3" t="s">
        <v>73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17</v>
      </c>
      <c r="E31" s="4">
        <f t="shared" si="2"/>
        <v>17</v>
      </c>
      <c r="F31" s="5" t="str">
        <f t="shared" si="0"/>
        <v>Boa</v>
      </c>
      <c r="G31" s="3" t="s">
        <v>53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23</v>
      </c>
      <c r="E32" s="4">
        <f t="shared" si="2"/>
        <v>23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18</v>
      </c>
      <c r="E33" s="4">
        <f t="shared" si="2"/>
        <v>18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11</v>
      </c>
      <c r="E34" s="4">
        <f t="shared" si="2"/>
        <v>11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11</v>
      </c>
      <c r="E35" s="4">
        <f t="shared" si="2"/>
        <v>11</v>
      </c>
      <c r="F35" s="5" t="str">
        <f t="shared" si="0"/>
        <v>Boa</v>
      </c>
      <c r="G35" s="3" t="s">
        <v>53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13</v>
      </c>
      <c r="E36" s="4">
        <f t="shared" si="2"/>
        <v>13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6</v>
      </c>
      <c r="E37" s="4">
        <f t="shared" si="2"/>
        <v>6</v>
      </c>
      <c r="F37" s="5" t="str">
        <f t="shared" si="0"/>
        <v>Boa</v>
      </c>
      <c r="G37" s="3" t="s">
        <v>70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31" t="s">
        <v>21</v>
      </c>
      <c r="B39" s="3" t="s">
        <v>22</v>
      </c>
      <c r="C39" s="3" t="s">
        <v>89</v>
      </c>
      <c r="D39" s="5">
        <v>14</v>
      </c>
      <c r="E39" s="4">
        <f t="shared" si="2"/>
        <v>14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8</v>
      </c>
      <c r="E40" s="4">
        <f t="shared" si="2"/>
        <v>8</v>
      </c>
      <c r="F40" s="5" t="str">
        <f t="shared" si="0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7</v>
      </c>
      <c r="E41" s="4">
        <f t="shared" si="2"/>
        <v>7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30" t="s">
        <v>92</v>
      </c>
      <c r="D42" s="5">
        <v>5</v>
      </c>
      <c r="E42" s="4">
        <f t="shared" si="2"/>
        <v>5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30" t="s">
        <v>93</v>
      </c>
      <c r="D43" s="5"/>
      <c r="E43" s="4" t="str">
        <f t="shared" si="2"/>
        <v>N/D</v>
      </c>
      <c r="F43" s="5" t="str">
        <f t="shared" si="0"/>
        <v/>
      </c>
      <c r="G43" s="3"/>
      <c r="H43" s="3" t="str">
        <f t="shared" si="3"/>
        <v/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30" t="s">
        <v>94</v>
      </c>
      <c r="D44" s="5">
        <v>12</v>
      </c>
      <c r="E44" s="4">
        <f>IF(D44="","N/D",D44)</f>
        <v>12</v>
      </c>
      <c r="F44" s="5" t="str">
        <f t="shared" si="0"/>
        <v>Boa</v>
      </c>
      <c r="G44" s="3" t="s">
        <v>70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38</v>
      </c>
      <c r="E45" s="4">
        <f t="shared" si="2"/>
        <v>38</v>
      </c>
      <c r="F45" s="5" t="str">
        <f t="shared" si="0"/>
        <v>Boa</v>
      </c>
      <c r="G45" s="3" t="s">
        <v>53</v>
      </c>
      <c r="H45" s="3" t="str">
        <f t="shared" si="3"/>
        <v>-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12</v>
      </c>
      <c r="E47" s="4">
        <f t="shared" si="2"/>
        <v>12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63</v>
      </c>
      <c r="E48" s="4">
        <f t="shared" si="2"/>
        <v>63</v>
      </c>
      <c r="F48" s="5" t="str">
        <f t="shared" si="0"/>
        <v>Moderada</v>
      </c>
      <c r="G48" s="3" t="s">
        <v>70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/>
      <c r="E49" s="4" t="str">
        <f t="shared" si="2"/>
        <v>N/D</v>
      </c>
      <c r="F49" s="5" t="str">
        <f t="shared" si="0"/>
        <v/>
      </c>
      <c r="G49" s="3"/>
      <c r="H49" s="3" t="str">
        <f t="shared" si="3"/>
        <v/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30</v>
      </c>
      <c r="E51" s="4">
        <f t="shared" si="2"/>
        <v>30</v>
      </c>
      <c r="F51" s="5" t="str">
        <f t="shared" si="0"/>
        <v>Boa</v>
      </c>
      <c r="G51" s="3" t="s">
        <v>70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>
        <v>16</v>
      </c>
      <c r="E52" s="4">
        <f t="shared" si="2"/>
        <v>16</v>
      </c>
      <c r="F52" s="5" t="str">
        <f t="shared" si="0"/>
        <v>Boa</v>
      </c>
      <c r="G52" s="3" t="s">
        <v>70</v>
      </c>
      <c r="H52" s="3" t="str">
        <f t="shared" si="3"/>
        <v>-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37</v>
      </c>
      <c r="E53" s="4">
        <f t="shared" si="2"/>
        <v>37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32</v>
      </c>
      <c r="E54" s="4">
        <f t="shared" si="2"/>
        <v>32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29"/>
      <c r="C59" s="29"/>
      <c r="D59" s="29"/>
      <c r="E59" s="29"/>
      <c r="F59" s="29"/>
      <c r="G59" s="29"/>
      <c r="H59" s="29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DXD1EIzB6aiR99kMP12cz11sf6bE9Z/fzmfB2TepGc3dOkEuaTMpETCEDWvJeIVZ3jC2+dSQwJXXgHCtgGXD4g==" saltValue="gAQAKHmRbNkAprmnCZXaJA==" spinCount="100000" sheet="1" objects="1" scenarios="1"/>
  <mergeCells count="43"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27:A28"/>
    <mergeCell ref="B27:B28"/>
    <mergeCell ref="A29:A32"/>
    <mergeCell ref="B29:B32"/>
    <mergeCell ref="A33:A36"/>
    <mergeCell ref="B33:B36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">
    <cfRule type="containsText" dxfId="215" priority="6" operator="containsText" text="N/D">
      <formula>NOT(ISERROR(SEARCH("N/D",E4)))</formula>
    </cfRule>
  </conditionalFormatting>
  <conditionalFormatting sqref="E4:E46">
    <cfRule type="cellIs" dxfId="214" priority="5" operator="between">
      <formula>0</formula>
      <formula>40</formula>
    </cfRule>
  </conditionalFormatting>
  <conditionalFormatting sqref="E4:E54">
    <cfRule type="cellIs" dxfId="213" priority="1" operator="between">
      <formula>201</formula>
      <formula>10000</formula>
    </cfRule>
    <cfRule type="cellIs" dxfId="212" priority="2" operator="between">
      <formula>121</formula>
      <formula>200</formula>
    </cfRule>
    <cfRule type="cellIs" dxfId="211" priority="3" operator="between">
      <formula>81</formula>
      <formula>120</formula>
    </cfRule>
    <cfRule type="cellIs" dxfId="210" priority="4" operator="between">
      <formula>41</formula>
      <formula>80</formula>
    </cfRule>
  </conditionalFormatting>
  <conditionalFormatting sqref="E28:E46">
    <cfRule type="containsText" dxfId="209" priority="7" operator="containsText" text="N/D">
      <formula>NOT(ISERROR(SEARCH("N/D",E28)))</formula>
    </cfRule>
  </conditionalFormatting>
  <conditionalFormatting sqref="E47:E54">
    <cfRule type="cellIs" dxfId="208" priority="8" operator="between">
      <formula>0</formula>
      <formula>40</formula>
    </cfRule>
    <cfRule type="containsText" dxfId="207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AJ163"/>
  <sheetViews>
    <sheetView zoomScale="90" zoomScaleNormal="90" workbookViewId="0">
      <selection activeCell="G4" sqref="G4"/>
    </sheetView>
  </sheetViews>
  <sheetFormatPr defaultColWidth="9.140625" defaultRowHeight="12.75" x14ac:dyDescent="0.25"/>
  <cols>
    <col min="1" max="1" width="19.5703125" style="16" bestFit="1" customWidth="1"/>
    <col min="2" max="2" width="13.28515625" style="16" customWidth="1"/>
    <col min="3" max="3" width="15.42578125" style="16" bestFit="1" customWidth="1"/>
    <col min="4" max="4" width="13.42578125" style="16" customWidth="1"/>
    <col min="5" max="5" width="14.140625" style="16" customWidth="1"/>
    <col min="6" max="6" width="15.85546875" style="16" customWidth="1"/>
    <col min="7" max="7" width="18.5703125" style="22" customWidth="1"/>
    <col min="8" max="8" width="51.7109375" style="23" customWidth="1"/>
    <col min="9" max="16384" width="9.140625" style="16"/>
  </cols>
  <sheetData>
    <row r="1" spans="1:36" ht="96.75" customHeight="1" x14ac:dyDescent="0.25">
      <c r="A1" s="71"/>
      <c r="B1" s="71"/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25">
      <c r="A2" s="72"/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38.25" customHeight="1" x14ac:dyDescent="0.25">
      <c r="A3" s="1" t="s">
        <v>50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1" t="s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18" customFormat="1" ht="75" customHeight="1" x14ac:dyDescent="0.2">
      <c r="A4" s="65" t="s">
        <v>7</v>
      </c>
      <c r="B4" s="30" t="s">
        <v>51</v>
      </c>
      <c r="C4" s="3" t="s">
        <v>51</v>
      </c>
      <c r="D4" s="5"/>
      <c r="E4" s="4" t="str">
        <f>IF(D4="","N/D",D4)</f>
        <v>N/D</v>
      </c>
      <c r="F4" s="5" t="str">
        <f t="shared" ref="F4:F54" si="0">IF(D4="","",IF(D4&lt;=40,$A$61,IF(D4&lt;=80,$A$62,IF(D4&lt;=120,$A$63, IF(D4&lt;=200,$A$64,$A$65)))))</f>
        <v/>
      </c>
      <c r="G4" s="3"/>
      <c r="H4" s="3" t="str">
        <f t="shared" ref="H4:H29" si="1">IF(D4="","",IF(D4&lt;=40,$C$61,IF(D4&lt;=80,$C$62,IF(D4&lt;=120,$C$63,IF(D4&lt;=200,$C$64,IF(D4&gt;200,$C$65,))))))</f>
        <v/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18" customFormat="1" ht="75" customHeight="1" x14ac:dyDescent="0.2">
      <c r="A5" s="66"/>
      <c r="B5" s="65" t="s">
        <v>52</v>
      </c>
      <c r="C5" s="3" t="s">
        <v>54</v>
      </c>
      <c r="D5" s="5"/>
      <c r="E5" s="4" t="str">
        <f t="shared" ref="E5:E54" si="2">IF(D5="","N/D",D5)</f>
        <v>N/D</v>
      </c>
      <c r="F5" s="5" t="str">
        <f t="shared" si="0"/>
        <v/>
      </c>
      <c r="G5" s="3"/>
      <c r="H5" s="3" t="str">
        <f t="shared" si="1"/>
        <v/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s="18" customFormat="1" ht="75" customHeight="1" x14ac:dyDescent="0.2">
      <c r="A6" s="66"/>
      <c r="B6" s="66"/>
      <c r="C6" s="3" t="s">
        <v>55</v>
      </c>
      <c r="D6" s="5"/>
      <c r="E6" s="4" t="str">
        <f t="shared" si="2"/>
        <v>N/D</v>
      </c>
      <c r="F6" s="5" t="str">
        <f t="shared" si="0"/>
        <v/>
      </c>
      <c r="G6" s="3"/>
      <c r="H6" s="3" t="str">
        <f t="shared" si="1"/>
        <v/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75" customHeight="1" x14ac:dyDescent="0.2">
      <c r="A7" s="67"/>
      <c r="B7" s="67"/>
      <c r="C7" s="3" t="s">
        <v>56</v>
      </c>
      <c r="D7" s="5">
        <v>9</v>
      </c>
      <c r="E7" s="4">
        <f t="shared" si="2"/>
        <v>9</v>
      </c>
      <c r="F7" s="5" t="str">
        <f t="shared" si="0"/>
        <v>Boa</v>
      </c>
      <c r="G7" s="3" t="s">
        <v>70</v>
      </c>
      <c r="H7" s="3" t="str">
        <f t="shared" si="1"/>
        <v>-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s="18" customFormat="1" ht="75" customHeight="1" x14ac:dyDescent="0.2">
      <c r="A8" s="65" t="s">
        <v>8</v>
      </c>
      <c r="B8" s="65" t="s">
        <v>9</v>
      </c>
      <c r="C8" s="3" t="s">
        <v>57</v>
      </c>
      <c r="D8" s="5">
        <v>16</v>
      </c>
      <c r="E8" s="4">
        <f t="shared" si="2"/>
        <v>16</v>
      </c>
      <c r="F8" s="5" t="str">
        <f t="shared" si="0"/>
        <v>Boa</v>
      </c>
      <c r="G8" s="3" t="s">
        <v>73</v>
      </c>
      <c r="H8" s="3" t="str">
        <f t="shared" si="1"/>
        <v>-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s="18" customFormat="1" ht="75" customHeight="1" x14ac:dyDescent="0.2">
      <c r="A9" s="66"/>
      <c r="B9" s="66"/>
      <c r="C9" s="30" t="s">
        <v>58</v>
      </c>
      <c r="D9" s="5">
        <v>22</v>
      </c>
      <c r="E9" s="4">
        <f t="shared" si="2"/>
        <v>22</v>
      </c>
      <c r="F9" s="5" t="str">
        <f t="shared" si="0"/>
        <v>Boa</v>
      </c>
      <c r="G9" s="3" t="s">
        <v>73</v>
      </c>
      <c r="H9" s="3" t="str">
        <f t="shared" si="1"/>
        <v>-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8" customFormat="1" ht="75" customHeight="1" x14ac:dyDescent="0.2">
      <c r="A10" s="67"/>
      <c r="B10" s="67"/>
      <c r="C10" s="3" t="s">
        <v>59</v>
      </c>
      <c r="D10" s="5">
        <v>15</v>
      </c>
      <c r="E10" s="4">
        <f t="shared" si="2"/>
        <v>15</v>
      </c>
      <c r="F10" s="5" t="str">
        <f t="shared" si="0"/>
        <v>Boa</v>
      </c>
      <c r="G10" s="3" t="s">
        <v>53</v>
      </c>
      <c r="H10" s="3" t="str">
        <f t="shared" si="1"/>
        <v>-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ht="75" customHeight="1" x14ac:dyDescent="0.25">
      <c r="A11" s="65" t="s">
        <v>8</v>
      </c>
      <c r="B11" s="68" t="s">
        <v>10</v>
      </c>
      <c r="C11" s="3" t="s">
        <v>60</v>
      </c>
      <c r="D11" s="5">
        <v>21</v>
      </c>
      <c r="E11" s="4">
        <f t="shared" si="2"/>
        <v>21</v>
      </c>
      <c r="F11" s="5" t="str">
        <f t="shared" si="0"/>
        <v>Boa</v>
      </c>
      <c r="G11" s="3" t="s">
        <v>53</v>
      </c>
      <c r="H11" s="3" t="str">
        <f t="shared" si="1"/>
        <v>-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ht="78" customHeight="1" x14ac:dyDescent="0.2">
      <c r="A12" s="66"/>
      <c r="B12" s="69"/>
      <c r="C12" s="3" t="s">
        <v>61</v>
      </c>
      <c r="D12" s="5">
        <v>16</v>
      </c>
      <c r="E12" s="4">
        <f t="shared" si="2"/>
        <v>16</v>
      </c>
      <c r="F12" s="5" t="str">
        <f t="shared" si="0"/>
        <v>Boa</v>
      </c>
      <c r="G12" s="3" t="s">
        <v>53</v>
      </c>
      <c r="H12" s="3" t="str">
        <f t="shared" si="1"/>
        <v>-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s="18" customFormat="1" ht="75" customHeight="1" x14ac:dyDescent="0.2">
      <c r="A13" s="67"/>
      <c r="B13" s="70"/>
      <c r="C13" s="3" t="s">
        <v>62</v>
      </c>
      <c r="D13" s="5">
        <v>44</v>
      </c>
      <c r="E13" s="4">
        <f t="shared" si="2"/>
        <v>44</v>
      </c>
      <c r="F13" s="5" t="str">
        <f t="shared" si="0"/>
        <v>Moderada</v>
      </c>
      <c r="G13" s="3" t="s">
        <v>106</v>
      </c>
      <c r="H13" s="3" t="str">
        <f t="shared" si="1"/>
        <v>Pessoas de grupos sensíveis (crianças, idosos e pessoas com doenças respiratórias e cardíacas) podem apresentar sintomas como tosse seca e cansaço. A população em geral não é afetada.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ht="75" customHeight="1" x14ac:dyDescent="0.2">
      <c r="A14" s="65" t="s">
        <v>8</v>
      </c>
      <c r="B14" s="65" t="s">
        <v>11</v>
      </c>
      <c r="C14" s="3" t="s">
        <v>63</v>
      </c>
      <c r="D14" s="5">
        <v>10</v>
      </c>
      <c r="E14" s="4">
        <f t="shared" si="2"/>
        <v>10</v>
      </c>
      <c r="F14" s="5" t="str">
        <f t="shared" si="0"/>
        <v>Boa</v>
      </c>
      <c r="G14" s="3" t="s">
        <v>53</v>
      </c>
      <c r="H14" s="3" t="str">
        <f t="shared" si="1"/>
        <v>-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ht="75" customHeight="1" x14ac:dyDescent="0.2">
      <c r="A15" s="66"/>
      <c r="B15" s="66"/>
      <c r="C15" s="3" t="s">
        <v>64</v>
      </c>
      <c r="D15" s="5">
        <v>11</v>
      </c>
      <c r="E15" s="4">
        <f t="shared" si="2"/>
        <v>11</v>
      </c>
      <c r="F15" s="5" t="str">
        <f t="shared" si="0"/>
        <v>Boa</v>
      </c>
      <c r="G15" s="3" t="s">
        <v>53</v>
      </c>
      <c r="H15" s="3" t="str">
        <f t="shared" si="1"/>
        <v>-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ht="75" customHeight="1" x14ac:dyDescent="0.2">
      <c r="A16" s="67"/>
      <c r="B16" s="67"/>
      <c r="C16" s="3" t="s">
        <v>65</v>
      </c>
      <c r="D16" s="5">
        <v>12</v>
      </c>
      <c r="E16" s="4">
        <f t="shared" si="2"/>
        <v>12</v>
      </c>
      <c r="F16" s="5" t="str">
        <f t="shared" si="0"/>
        <v>Boa</v>
      </c>
      <c r="G16" s="3" t="s">
        <v>53</v>
      </c>
      <c r="H16" s="3" t="str">
        <f t="shared" si="1"/>
        <v>-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s="18" customFormat="1" ht="75" customHeight="1" x14ac:dyDescent="0.2">
      <c r="A17" s="65" t="s">
        <v>12</v>
      </c>
      <c r="B17" s="65" t="s">
        <v>13</v>
      </c>
      <c r="C17" s="3" t="s">
        <v>66</v>
      </c>
      <c r="D17" s="5">
        <v>16</v>
      </c>
      <c r="E17" s="4">
        <f t="shared" si="2"/>
        <v>16</v>
      </c>
      <c r="F17" s="5" t="str">
        <f t="shared" si="0"/>
        <v>Boa</v>
      </c>
      <c r="G17" s="3" t="s">
        <v>53</v>
      </c>
      <c r="H17" s="3" t="str">
        <f t="shared" si="1"/>
        <v>-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ht="75" customHeight="1" x14ac:dyDescent="0.2">
      <c r="A18" s="66"/>
      <c r="B18" s="66"/>
      <c r="C18" s="3" t="s">
        <v>67</v>
      </c>
      <c r="D18" s="5"/>
      <c r="E18" s="4" t="str">
        <f t="shared" si="2"/>
        <v>N/D</v>
      </c>
      <c r="F18" s="5" t="str">
        <f t="shared" si="0"/>
        <v/>
      </c>
      <c r="G18" s="3"/>
      <c r="H18" s="3" t="str">
        <f t="shared" si="1"/>
        <v/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ht="75" customHeight="1" x14ac:dyDescent="0.2">
      <c r="A19" s="67"/>
      <c r="B19" s="67"/>
      <c r="C19" s="3" t="s">
        <v>68</v>
      </c>
      <c r="D19" s="5">
        <v>8</v>
      </c>
      <c r="E19" s="4">
        <f t="shared" si="2"/>
        <v>8</v>
      </c>
      <c r="F19" s="5" t="str">
        <f t="shared" si="0"/>
        <v>Boa</v>
      </c>
      <c r="G19" s="3" t="s">
        <v>53</v>
      </c>
      <c r="H19" s="3" t="str">
        <f t="shared" si="1"/>
        <v>-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8" customFormat="1" ht="75" customHeight="1" x14ac:dyDescent="0.2">
      <c r="A20" s="65" t="s">
        <v>8</v>
      </c>
      <c r="B20" s="65" t="s">
        <v>14</v>
      </c>
      <c r="C20" s="3" t="s">
        <v>69</v>
      </c>
      <c r="D20" s="5">
        <v>9</v>
      </c>
      <c r="E20" s="4">
        <f t="shared" si="2"/>
        <v>9</v>
      </c>
      <c r="F20" s="5" t="str">
        <f t="shared" si="0"/>
        <v>Boa</v>
      </c>
      <c r="G20" s="3" t="s">
        <v>73</v>
      </c>
      <c r="H20" s="3" t="str">
        <f t="shared" si="1"/>
        <v>-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ht="75" customHeight="1" x14ac:dyDescent="0.2">
      <c r="A21" s="66"/>
      <c r="B21" s="66"/>
      <c r="C21" s="3" t="s">
        <v>71</v>
      </c>
      <c r="D21" s="5"/>
      <c r="E21" s="4" t="str">
        <f t="shared" si="2"/>
        <v>N/D</v>
      </c>
      <c r="F21" s="5" t="str">
        <f t="shared" si="0"/>
        <v/>
      </c>
      <c r="G21" s="3"/>
      <c r="H21" s="3" t="str">
        <f t="shared" si="1"/>
        <v/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8" customFormat="1" ht="75" customHeight="1" x14ac:dyDescent="0.2">
      <c r="A22" s="66"/>
      <c r="B22" s="66"/>
      <c r="C22" s="3" t="s">
        <v>72</v>
      </c>
      <c r="D22" s="5">
        <v>23</v>
      </c>
      <c r="E22" s="4">
        <f t="shared" si="2"/>
        <v>23</v>
      </c>
      <c r="F22" s="5" t="str">
        <f t="shared" si="0"/>
        <v>Boa</v>
      </c>
      <c r="G22" s="3" t="s">
        <v>73</v>
      </c>
      <c r="H22" s="3" t="str">
        <f t="shared" si="1"/>
        <v>-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18" customFormat="1" ht="75" customHeight="1" x14ac:dyDescent="0.2">
      <c r="A23" s="66"/>
      <c r="B23" s="66"/>
      <c r="C23" s="3" t="s">
        <v>74</v>
      </c>
      <c r="D23" s="5">
        <v>5</v>
      </c>
      <c r="E23" s="4">
        <f t="shared" si="2"/>
        <v>5</v>
      </c>
      <c r="F23" s="5" t="str">
        <f t="shared" si="0"/>
        <v>Boa</v>
      </c>
      <c r="G23" s="3" t="s">
        <v>53</v>
      </c>
      <c r="H23" s="3" t="str">
        <f t="shared" si="1"/>
        <v>-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18" customFormat="1" ht="75" customHeight="1" x14ac:dyDescent="0.2">
      <c r="A24" s="66"/>
      <c r="B24" s="66"/>
      <c r="C24" s="3" t="s">
        <v>75</v>
      </c>
      <c r="D24" s="5">
        <v>12</v>
      </c>
      <c r="E24" s="4">
        <f t="shared" si="2"/>
        <v>12</v>
      </c>
      <c r="F24" s="5" t="str">
        <f t="shared" si="0"/>
        <v>Boa</v>
      </c>
      <c r="G24" s="3" t="s">
        <v>70</v>
      </c>
      <c r="H24" s="3" t="str">
        <f t="shared" si="1"/>
        <v>-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18" customFormat="1" ht="75" customHeight="1" x14ac:dyDescent="0.2">
      <c r="A25" s="67"/>
      <c r="B25" s="67"/>
      <c r="C25" s="3" t="s">
        <v>76</v>
      </c>
      <c r="D25" s="5"/>
      <c r="E25" s="4" t="str">
        <f t="shared" si="2"/>
        <v>N/D</v>
      </c>
      <c r="F25" s="5" t="str">
        <f t="shared" si="0"/>
        <v/>
      </c>
      <c r="G25" s="3"/>
      <c r="H25" s="3" t="str">
        <f t="shared" si="1"/>
        <v/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s="18" customFormat="1" ht="75" customHeight="1" x14ac:dyDescent="0.2">
      <c r="A26" s="5" t="s">
        <v>15</v>
      </c>
      <c r="B26" s="3" t="s">
        <v>16</v>
      </c>
      <c r="C26" s="3" t="s">
        <v>77</v>
      </c>
      <c r="D26" s="5">
        <v>18</v>
      </c>
      <c r="E26" s="4">
        <f t="shared" si="2"/>
        <v>18</v>
      </c>
      <c r="F26" s="5" t="str">
        <f t="shared" si="0"/>
        <v>Boa</v>
      </c>
      <c r="G26" s="3" t="s">
        <v>70</v>
      </c>
      <c r="H26" s="3" t="str">
        <f t="shared" si="1"/>
        <v>-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s="18" customFormat="1" ht="75" customHeight="1" x14ac:dyDescent="0.2">
      <c r="A27" s="65" t="s">
        <v>8</v>
      </c>
      <c r="B27" s="68" t="s">
        <v>17</v>
      </c>
      <c r="C27" s="3" t="s">
        <v>78</v>
      </c>
      <c r="D27" s="5">
        <v>23</v>
      </c>
      <c r="E27" s="4">
        <f t="shared" si="2"/>
        <v>23</v>
      </c>
      <c r="F27" s="5" t="str">
        <f t="shared" si="0"/>
        <v>Boa</v>
      </c>
      <c r="G27" s="3" t="s">
        <v>73</v>
      </c>
      <c r="H27" s="3" t="str">
        <f t="shared" si="1"/>
        <v>-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s="18" customFormat="1" ht="75" customHeight="1" x14ac:dyDescent="0.2">
      <c r="A28" s="67"/>
      <c r="B28" s="70"/>
      <c r="C28" s="3" t="s">
        <v>79</v>
      </c>
      <c r="D28" s="5">
        <v>23</v>
      </c>
      <c r="E28" s="4">
        <f t="shared" si="2"/>
        <v>23</v>
      </c>
      <c r="F28" s="5" t="str">
        <f t="shared" si="0"/>
        <v>Boa</v>
      </c>
      <c r="G28" s="3" t="s">
        <v>70</v>
      </c>
      <c r="H28" s="3" t="str">
        <f t="shared" si="1"/>
        <v>-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s="18" customFormat="1" ht="75" customHeight="1" x14ac:dyDescent="0.2">
      <c r="A29" s="68" t="s">
        <v>15</v>
      </c>
      <c r="B29" s="68" t="s">
        <v>18</v>
      </c>
      <c r="C29" s="3" t="s">
        <v>80</v>
      </c>
      <c r="D29" s="5">
        <v>13</v>
      </c>
      <c r="E29" s="4">
        <f t="shared" si="2"/>
        <v>13</v>
      </c>
      <c r="F29" s="5" t="str">
        <f t="shared" si="0"/>
        <v>Boa</v>
      </c>
      <c r="G29" s="3" t="s">
        <v>73</v>
      </c>
      <c r="H29" s="3" t="str">
        <f t="shared" si="1"/>
        <v>-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6" s="18" customFormat="1" ht="75" customHeight="1" x14ac:dyDescent="0.2">
      <c r="A30" s="69"/>
      <c r="B30" s="69"/>
      <c r="C30" s="3" t="s">
        <v>81</v>
      </c>
      <c r="D30" s="5">
        <v>18</v>
      </c>
      <c r="E30" s="4">
        <f t="shared" si="2"/>
        <v>18</v>
      </c>
      <c r="F30" s="5" t="str">
        <f t="shared" si="0"/>
        <v>Boa</v>
      </c>
      <c r="G30" s="3" t="s">
        <v>53</v>
      </c>
      <c r="H30" s="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s="18" customFormat="1" ht="75" customHeight="1" x14ac:dyDescent="0.2">
      <c r="A31" s="69"/>
      <c r="B31" s="69"/>
      <c r="C31" s="3" t="s">
        <v>82</v>
      </c>
      <c r="D31" s="5">
        <v>18</v>
      </c>
      <c r="E31" s="4">
        <f t="shared" si="2"/>
        <v>18</v>
      </c>
      <c r="F31" s="5" t="str">
        <f t="shared" si="0"/>
        <v>Boa</v>
      </c>
      <c r="G31" s="3" t="s">
        <v>53</v>
      </c>
      <c r="H31" s="3" t="str">
        <f t="shared" ref="H31:H54" si="3">IF(D31="","",IF(D31&lt;=40,$C$61,IF(D31&lt;=80,$C$62,IF(D31&lt;=120,$C$63,IF(D31&lt;=200,$C$64,IF(D31&gt;200,$C$65,))))))</f>
        <v>-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s="18" customFormat="1" ht="75" customHeight="1" x14ac:dyDescent="0.2">
      <c r="A32" s="70"/>
      <c r="B32" s="70"/>
      <c r="C32" s="3" t="s">
        <v>83</v>
      </c>
      <c r="D32" s="5">
        <v>19</v>
      </c>
      <c r="E32" s="4">
        <f t="shared" si="2"/>
        <v>19</v>
      </c>
      <c r="F32" s="5" t="str">
        <f t="shared" si="0"/>
        <v>Boa</v>
      </c>
      <c r="G32" s="3" t="s">
        <v>73</v>
      </c>
      <c r="H32" s="3" t="str">
        <f t="shared" si="3"/>
        <v>-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s="18" customFormat="1" ht="75" customHeight="1" x14ac:dyDescent="0.2">
      <c r="A33" s="68" t="s">
        <v>15</v>
      </c>
      <c r="B33" s="68" t="s">
        <v>19</v>
      </c>
      <c r="C33" s="3" t="s">
        <v>84</v>
      </c>
      <c r="D33" s="5">
        <v>19</v>
      </c>
      <c r="E33" s="4">
        <f t="shared" si="2"/>
        <v>19</v>
      </c>
      <c r="F33" s="5" t="str">
        <f t="shared" si="0"/>
        <v>Boa</v>
      </c>
      <c r="G33" s="3" t="s">
        <v>70</v>
      </c>
      <c r="H33" s="3" t="str">
        <f t="shared" si="3"/>
        <v>-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s="18" customFormat="1" ht="75" customHeight="1" x14ac:dyDescent="0.2">
      <c r="A34" s="69"/>
      <c r="B34" s="69"/>
      <c r="C34" s="3" t="s">
        <v>85</v>
      </c>
      <c r="D34" s="5">
        <v>12</v>
      </c>
      <c r="E34" s="4">
        <f t="shared" si="2"/>
        <v>12</v>
      </c>
      <c r="F34" s="5" t="str">
        <f t="shared" si="0"/>
        <v>Boa</v>
      </c>
      <c r="G34" s="3" t="s">
        <v>70</v>
      </c>
      <c r="H34" s="3" t="str">
        <f t="shared" si="3"/>
        <v>-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s="18" customFormat="1" ht="75" customHeight="1" x14ac:dyDescent="0.2">
      <c r="A35" s="69"/>
      <c r="B35" s="69"/>
      <c r="C35" s="3" t="s">
        <v>86</v>
      </c>
      <c r="D35" s="5">
        <v>11</v>
      </c>
      <c r="E35" s="4">
        <f t="shared" si="2"/>
        <v>11</v>
      </c>
      <c r="F35" s="5" t="str">
        <f t="shared" si="0"/>
        <v>Boa</v>
      </c>
      <c r="G35" s="3" t="s">
        <v>70</v>
      </c>
      <c r="H35" s="3" t="str">
        <f t="shared" si="3"/>
        <v>-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18" customFormat="1" ht="75" customHeight="1" x14ac:dyDescent="0.2">
      <c r="A36" s="70"/>
      <c r="B36" s="70"/>
      <c r="C36" s="3" t="s">
        <v>87</v>
      </c>
      <c r="D36" s="5">
        <v>13</v>
      </c>
      <c r="E36" s="4">
        <f t="shared" si="2"/>
        <v>13</v>
      </c>
      <c r="F36" s="5" t="str">
        <f t="shared" si="0"/>
        <v>Boa</v>
      </c>
      <c r="G36" s="3" t="s">
        <v>70</v>
      </c>
      <c r="H36" s="3" t="str">
        <f t="shared" si="3"/>
        <v>-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s="18" customFormat="1" ht="75" customHeight="1" x14ac:dyDescent="0.2">
      <c r="A37" s="65" t="s">
        <v>8</v>
      </c>
      <c r="B37" s="65" t="s">
        <v>20</v>
      </c>
      <c r="C37" s="3" t="s">
        <v>88</v>
      </c>
      <c r="D37" s="5">
        <v>8</v>
      </c>
      <c r="E37" s="4">
        <f t="shared" si="2"/>
        <v>8</v>
      </c>
      <c r="F37" s="5" t="str">
        <f t="shared" si="0"/>
        <v>Boa</v>
      </c>
      <c r="G37" s="3" t="s">
        <v>53</v>
      </c>
      <c r="H37" s="3" t="str">
        <f t="shared" si="3"/>
        <v>-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18" customFormat="1" ht="71.25" customHeight="1" x14ac:dyDescent="0.2">
      <c r="A38" s="67"/>
      <c r="B38" s="67"/>
      <c r="C38" s="3" t="s">
        <v>24</v>
      </c>
      <c r="D38" s="5"/>
      <c r="E38" s="4" t="str">
        <f t="shared" si="2"/>
        <v>N/D</v>
      </c>
      <c r="F38" s="5" t="str">
        <f t="shared" si="0"/>
        <v/>
      </c>
      <c r="G38" s="3"/>
      <c r="H38" s="3" t="str">
        <f t="shared" si="3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18" customFormat="1" ht="75" customHeight="1" x14ac:dyDescent="0.2">
      <c r="A39" s="31" t="s">
        <v>21</v>
      </c>
      <c r="B39" s="3" t="s">
        <v>22</v>
      </c>
      <c r="C39" s="3" t="s">
        <v>89</v>
      </c>
      <c r="D39" s="5">
        <v>10</v>
      </c>
      <c r="E39" s="4">
        <f t="shared" si="2"/>
        <v>10</v>
      </c>
      <c r="F39" s="5" t="str">
        <f t="shared" si="0"/>
        <v>Boa</v>
      </c>
      <c r="G39" s="3" t="s">
        <v>53</v>
      </c>
      <c r="H39" s="3" t="str">
        <f t="shared" si="3"/>
        <v>-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6" s="18" customFormat="1" ht="75" customHeight="1" x14ac:dyDescent="0.2">
      <c r="A40" s="65" t="s">
        <v>23</v>
      </c>
      <c r="B40" s="65" t="s">
        <v>24</v>
      </c>
      <c r="C40" s="3" t="s">
        <v>90</v>
      </c>
      <c r="D40" s="5">
        <v>11</v>
      </c>
      <c r="E40" s="4">
        <f t="shared" si="2"/>
        <v>11</v>
      </c>
      <c r="F40" s="5" t="str">
        <f t="shared" si="0"/>
        <v>Boa</v>
      </c>
      <c r="G40" s="3" t="s">
        <v>53</v>
      </c>
      <c r="H40" s="3" t="str">
        <f t="shared" si="3"/>
        <v>-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1:36" s="18" customFormat="1" ht="75" customHeight="1" x14ac:dyDescent="0.2">
      <c r="A41" s="66"/>
      <c r="B41" s="66"/>
      <c r="C41" s="3" t="s">
        <v>91</v>
      </c>
      <c r="D41" s="5">
        <v>11</v>
      </c>
      <c r="E41" s="4">
        <f t="shared" si="2"/>
        <v>11</v>
      </c>
      <c r="F41" s="5" t="str">
        <f t="shared" si="0"/>
        <v>Boa</v>
      </c>
      <c r="G41" s="3" t="s">
        <v>53</v>
      </c>
      <c r="H41" s="3" t="str">
        <f t="shared" si="3"/>
        <v>-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1:36" s="18" customFormat="1" ht="75" customHeight="1" x14ac:dyDescent="0.2">
      <c r="A42" s="66"/>
      <c r="B42" s="66"/>
      <c r="C42" s="30" t="s">
        <v>92</v>
      </c>
      <c r="D42" s="5">
        <v>7</v>
      </c>
      <c r="E42" s="4">
        <f t="shared" si="2"/>
        <v>7</v>
      </c>
      <c r="F42" s="5" t="str">
        <f t="shared" si="0"/>
        <v>Boa</v>
      </c>
      <c r="G42" s="3" t="s">
        <v>53</v>
      </c>
      <c r="H42" s="3" t="str">
        <f t="shared" si="3"/>
        <v>-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s="18" customFormat="1" ht="75" customHeight="1" x14ac:dyDescent="0.2">
      <c r="A43" s="66"/>
      <c r="B43" s="66"/>
      <c r="C43" s="30" t="s">
        <v>93</v>
      </c>
      <c r="D43" s="5">
        <v>10</v>
      </c>
      <c r="E43" s="4">
        <f t="shared" si="2"/>
        <v>10</v>
      </c>
      <c r="F43" s="5" t="str">
        <f t="shared" si="0"/>
        <v>Boa</v>
      </c>
      <c r="G43" s="3" t="s">
        <v>53</v>
      </c>
      <c r="H43" s="3" t="str">
        <f t="shared" si="3"/>
        <v>-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1:36" s="18" customFormat="1" ht="75" customHeight="1" x14ac:dyDescent="0.2">
      <c r="A44" s="67"/>
      <c r="B44" s="67"/>
      <c r="C44" s="30" t="s">
        <v>94</v>
      </c>
      <c r="D44" s="5">
        <v>13</v>
      </c>
      <c r="E44" s="4">
        <f>IF(D44="","N/D",D44)</f>
        <v>13</v>
      </c>
      <c r="F44" s="5" t="str">
        <f t="shared" si="0"/>
        <v>Boa</v>
      </c>
      <c r="G44" s="3" t="s">
        <v>70</v>
      </c>
      <c r="H44" s="3" t="str">
        <f t="shared" si="3"/>
        <v>-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s="18" customFormat="1" ht="75" customHeight="1" x14ac:dyDescent="0.2">
      <c r="A45" s="68" t="s">
        <v>25</v>
      </c>
      <c r="B45" s="65" t="s">
        <v>26</v>
      </c>
      <c r="C45" s="3" t="s">
        <v>95</v>
      </c>
      <c r="D45" s="5">
        <v>43</v>
      </c>
      <c r="E45" s="4">
        <f t="shared" si="2"/>
        <v>43</v>
      </c>
      <c r="F45" s="5" t="str">
        <f t="shared" si="0"/>
        <v>Moderada</v>
      </c>
      <c r="G45" s="3" t="s">
        <v>53</v>
      </c>
      <c r="H45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s="18" customFormat="1" ht="75" customHeight="1" x14ac:dyDescent="0.2">
      <c r="A46" s="70"/>
      <c r="B46" s="67"/>
      <c r="C46" s="3" t="s">
        <v>96</v>
      </c>
      <c r="D46" s="5"/>
      <c r="E46" s="4" t="str">
        <f t="shared" si="2"/>
        <v>N/D</v>
      </c>
      <c r="F46" s="5" t="str">
        <f t="shared" si="0"/>
        <v/>
      </c>
      <c r="G46" s="3"/>
      <c r="H46" s="3" t="str">
        <f t="shared" si="3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s="18" customFormat="1" ht="75" customHeight="1" x14ac:dyDescent="0.2">
      <c r="A47" s="65" t="s">
        <v>8</v>
      </c>
      <c r="B47" s="65" t="s">
        <v>27</v>
      </c>
      <c r="C47" s="5" t="s">
        <v>97</v>
      </c>
      <c r="D47" s="5">
        <v>10</v>
      </c>
      <c r="E47" s="4">
        <f t="shared" si="2"/>
        <v>10</v>
      </c>
      <c r="F47" s="5" t="str">
        <f t="shared" si="0"/>
        <v>Boa</v>
      </c>
      <c r="G47" s="3" t="s">
        <v>53</v>
      </c>
      <c r="H47" s="3" t="str">
        <f t="shared" si="3"/>
        <v>-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s="18" customFormat="1" ht="75" customHeight="1" x14ac:dyDescent="0.2">
      <c r="A48" s="66"/>
      <c r="B48" s="66"/>
      <c r="C48" s="3" t="s">
        <v>98</v>
      </c>
      <c r="D48" s="5">
        <v>67</v>
      </c>
      <c r="E48" s="4">
        <f t="shared" si="2"/>
        <v>67</v>
      </c>
      <c r="F48" s="5" t="str">
        <f t="shared" si="0"/>
        <v>Moderada</v>
      </c>
      <c r="G48" s="3" t="s">
        <v>70</v>
      </c>
      <c r="H48" s="3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s="18" customFormat="1" ht="75" customHeight="1" x14ac:dyDescent="0.2">
      <c r="A49" s="66"/>
      <c r="B49" s="66"/>
      <c r="C49" s="3" t="s">
        <v>99</v>
      </c>
      <c r="D49" s="5"/>
      <c r="E49" s="4" t="str">
        <f t="shared" si="2"/>
        <v>N/D</v>
      </c>
      <c r="F49" s="5" t="str">
        <f t="shared" si="0"/>
        <v/>
      </c>
      <c r="G49" s="3"/>
      <c r="H49" s="3" t="str">
        <f t="shared" si="3"/>
        <v/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s="18" customFormat="1" ht="75" customHeight="1" x14ac:dyDescent="0.2">
      <c r="A50" s="67"/>
      <c r="B50" s="66"/>
      <c r="C50" s="3" t="s">
        <v>100</v>
      </c>
      <c r="D50" s="5"/>
      <c r="E50" s="4" t="str">
        <f t="shared" si="2"/>
        <v>N/D</v>
      </c>
      <c r="F50" s="5" t="str">
        <f t="shared" si="0"/>
        <v/>
      </c>
      <c r="G50" s="3"/>
      <c r="H50" s="3" t="str">
        <f t="shared" si="3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18" customFormat="1" ht="75" customHeight="1" x14ac:dyDescent="0.2">
      <c r="A51" s="68" t="s">
        <v>15</v>
      </c>
      <c r="B51" s="68" t="s">
        <v>28</v>
      </c>
      <c r="C51" s="3" t="s">
        <v>101</v>
      </c>
      <c r="D51" s="5">
        <v>24</v>
      </c>
      <c r="E51" s="4">
        <f t="shared" si="2"/>
        <v>24</v>
      </c>
      <c r="F51" s="5" t="str">
        <f t="shared" si="0"/>
        <v>Boa</v>
      </c>
      <c r="G51" s="3" t="s">
        <v>70</v>
      </c>
      <c r="H51" s="3" t="str">
        <f t="shared" si="3"/>
        <v>-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s="18" customFormat="1" ht="75" customHeight="1" x14ac:dyDescent="0.2">
      <c r="A52" s="69"/>
      <c r="B52" s="69"/>
      <c r="C52" s="3" t="s">
        <v>102</v>
      </c>
      <c r="D52" s="5"/>
      <c r="E52" s="4" t="str">
        <f t="shared" si="2"/>
        <v>N/D</v>
      </c>
      <c r="F52" s="5" t="str">
        <f t="shared" si="0"/>
        <v/>
      </c>
      <c r="G52" s="3"/>
      <c r="H52" s="3" t="str">
        <f t="shared" si="3"/>
        <v/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18" customFormat="1" ht="75" customHeight="1" x14ac:dyDescent="0.2">
      <c r="A53" s="69"/>
      <c r="B53" s="69"/>
      <c r="C53" s="3" t="s">
        <v>103</v>
      </c>
      <c r="D53" s="5">
        <v>22</v>
      </c>
      <c r="E53" s="4">
        <f t="shared" si="2"/>
        <v>22</v>
      </c>
      <c r="F53" s="5" t="str">
        <f t="shared" si="0"/>
        <v>Boa</v>
      </c>
      <c r="G53" s="3" t="s">
        <v>53</v>
      </c>
      <c r="H53" s="3" t="str">
        <f t="shared" si="3"/>
        <v>-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8" customFormat="1" ht="75" customHeight="1" x14ac:dyDescent="0.2">
      <c r="A54" s="70"/>
      <c r="B54" s="70"/>
      <c r="C54" s="3" t="s">
        <v>104</v>
      </c>
      <c r="D54" s="5">
        <v>24</v>
      </c>
      <c r="E54" s="4">
        <f t="shared" si="2"/>
        <v>24</v>
      </c>
      <c r="F54" s="5" t="str">
        <f t="shared" si="0"/>
        <v>Boa</v>
      </c>
      <c r="G54" s="3" t="s">
        <v>53</v>
      </c>
      <c r="H54" s="3" t="str">
        <f t="shared" si="3"/>
        <v>-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74"/>
      <c r="B55" s="74"/>
      <c r="C55" s="74"/>
      <c r="D55" s="74"/>
      <c r="E55" s="74"/>
      <c r="F55" s="74"/>
      <c r="G55" s="74"/>
      <c r="H55" s="7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 s="19"/>
      <c r="B56" s="19"/>
      <c r="C56" s="19"/>
      <c r="D56" s="19"/>
      <c r="E56" s="19"/>
      <c r="F56" s="19"/>
      <c r="G56" s="19"/>
      <c r="H56" s="1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ht="15" customHeight="1" x14ac:dyDescent="0.25">
      <c r="A57" s="73" t="s">
        <v>29</v>
      </c>
      <c r="B57" s="73"/>
      <c r="C57" s="73"/>
      <c r="D57" s="73"/>
      <c r="E57" s="73"/>
      <c r="F57" s="73"/>
      <c r="G57" s="73"/>
      <c r="H57" s="7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ht="15" customHeight="1" x14ac:dyDescent="0.25">
      <c r="A58" s="73" t="s">
        <v>30</v>
      </c>
      <c r="B58" s="73"/>
      <c r="C58" s="73"/>
      <c r="D58" s="73"/>
      <c r="E58" s="73"/>
      <c r="F58" s="73"/>
      <c r="G58" s="73"/>
      <c r="H58" s="7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15" customHeight="1" x14ac:dyDescent="0.25">
      <c r="B59" s="29"/>
      <c r="C59" s="29"/>
      <c r="D59" s="29"/>
      <c r="E59" s="29"/>
      <c r="F59" s="29"/>
      <c r="G59" s="29"/>
      <c r="H59" s="29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15" customHeight="1" x14ac:dyDescent="0.25">
      <c r="A60" s="24" t="s">
        <v>31</v>
      </c>
      <c r="B60" s="25" t="s">
        <v>2</v>
      </c>
      <c r="C60" s="76" t="s">
        <v>6</v>
      </c>
      <c r="D60" s="76"/>
      <c r="E60" s="76"/>
      <c r="F60" s="76"/>
      <c r="G60" s="76"/>
      <c r="H60" s="7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ht="29.25" customHeight="1" x14ac:dyDescent="0.25">
      <c r="A61" s="6" t="s">
        <v>32</v>
      </c>
      <c r="B61" s="7" t="s">
        <v>33</v>
      </c>
      <c r="C61" s="78" t="s">
        <v>34</v>
      </c>
      <c r="D61" s="79"/>
      <c r="E61" s="79"/>
      <c r="F61" s="79"/>
      <c r="G61" s="79"/>
      <c r="H61" s="8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ht="39.75" customHeight="1" x14ac:dyDescent="0.25">
      <c r="A62" s="8" t="s">
        <v>35</v>
      </c>
      <c r="B62" s="9" t="s">
        <v>36</v>
      </c>
      <c r="C62" s="81" t="s">
        <v>37</v>
      </c>
      <c r="D62" s="82"/>
      <c r="E62" s="82"/>
      <c r="F62" s="82"/>
      <c r="G62" s="82"/>
      <c r="H62" s="8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ht="42.75" customHeight="1" x14ac:dyDescent="0.25">
      <c r="A63" s="10" t="s">
        <v>38</v>
      </c>
      <c r="B63" s="11" t="s">
        <v>39</v>
      </c>
      <c r="C63" s="81" t="s">
        <v>105</v>
      </c>
      <c r="D63" s="82"/>
      <c r="E63" s="82"/>
      <c r="F63" s="82"/>
      <c r="G63" s="82"/>
      <c r="H63" s="8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ht="44.25" customHeight="1" x14ac:dyDescent="0.25">
      <c r="A64" s="12" t="s">
        <v>40</v>
      </c>
      <c r="B64" s="13" t="s">
        <v>41</v>
      </c>
      <c r="C64" s="81" t="s">
        <v>42</v>
      </c>
      <c r="D64" s="82"/>
      <c r="E64" s="82"/>
      <c r="F64" s="82"/>
      <c r="G64" s="82"/>
      <c r="H64" s="8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44.25" customHeight="1" x14ac:dyDescent="0.25">
      <c r="A65" s="14" t="s">
        <v>43</v>
      </c>
      <c r="B65" s="14" t="s">
        <v>44</v>
      </c>
      <c r="C65" s="81" t="s">
        <v>45</v>
      </c>
      <c r="D65" s="82"/>
      <c r="E65" s="82"/>
      <c r="F65" s="82"/>
      <c r="G65" s="82"/>
      <c r="H65" s="8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15" customHeight="1" x14ac:dyDescent="0.25">
      <c r="A66" s="84" t="s">
        <v>46</v>
      </c>
      <c r="B66" s="84"/>
      <c r="C66" s="84"/>
      <c r="D66" s="84"/>
      <c r="E66" s="84"/>
      <c r="F66" s="84"/>
      <c r="G66" s="84"/>
      <c r="H66" s="8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ht="15" customHeight="1" x14ac:dyDescent="0.25">
      <c r="A67" s="73" t="s">
        <v>47</v>
      </c>
      <c r="B67" s="73"/>
      <c r="C67" s="73"/>
      <c r="D67" s="73"/>
      <c r="E67" s="73"/>
      <c r="F67" s="73"/>
      <c r="G67" s="73"/>
      <c r="H67" s="7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ht="15" customHeight="1" x14ac:dyDescent="0.25">
      <c r="A68" s="73" t="s">
        <v>48</v>
      </c>
      <c r="B68" s="73"/>
      <c r="C68" s="73"/>
      <c r="D68" s="73"/>
      <c r="E68" s="73"/>
      <c r="F68" s="73"/>
      <c r="G68" s="73"/>
      <c r="H68" s="7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ht="16.5" customHeight="1" x14ac:dyDescent="0.25">
      <c r="A69" s="85" t="s">
        <v>49</v>
      </c>
      <c r="B69" s="85"/>
      <c r="C69" s="85"/>
      <c r="D69" s="85"/>
      <c r="E69" s="85"/>
      <c r="F69" s="85"/>
      <c r="G69" s="85"/>
      <c r="H69" s="8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12.75" customHeight="1" x14ac:dyDescent="0.25">
      <c r="A70" s="75"/>
      <c r="B70" s="75"/>
      <c r="C70" s="75"/>
      <c r="D70" s="75"/>
      <c r="E70" s="75"/>
      <c r="F70" s="75"/>
      <c r="G70" s="75"/>
      <c r="H70" s="7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 s="15"/>
      <c r="B71" s="15"/>
      <c r="C71" s="15"/>
      <c r="D71" s="15"/>
      <c r="E71" s="15"/>
      <c r="F71" s="15"/>
      <c r="G71" s="20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 s="15"/>
      <c r="B72" s="15"/>
      <c r="C72" s="15"/>
      <c r="D72" s="15"/>
      <c r="E72" s="15"/>
      <c r="F72" s="15"/>
      <c r="G72" s="20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 s="15"/>
      <c r="B73" s="15"/>
      <c r="C73" s="15"/>
      <c r="D73" s="15"/>
      <c r="E73" s="15"/>
      <c r="F73" s="15"/>
      <c r="G73" s="20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 s="15"/>
      <c r="B74" s="15"/>
      <c r="C74" s="15"/>
      <c r="D74" s="15"/>
      <c r="E74" s="15"/>
      <c r="F74" s="15"/>
      <c r="G74" s="20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 s="15"/>
      <c r="B75" s="15"/>
      <c r="C75" s="15"/>
      <c r="D75" s="15"/>
      <c r="E75" s="15"/>
      <c r="F75" s="15"/>
      <c r="G75" s="20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 s="15"/>
      <c r="B76" s="15"/>
      <c r="C76" s="15"/>
      <c r="D76" s="15"/>
      <c r="E76" s="15"/>
      <c r="F76" s="15"/>
      <c r="G76" s="20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 s="15"/>
      <c r="B77" s="15"/>
      <c r="C77" s="15"/>
      <c r="D77" s="15"/>
      <c r="E77" s="15"/>
      <c r="F77" s="15"/>
      <c r="G77" s="20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 s="15"/>
      <c r="B78" s="15"/>
      <c r="C78" s="15"/>
      <c r="D78" s="15"/>
      <c r="E78" s="15"/>
      <c r="F78" s="15"/>
      <c r="G78" s="20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 s="15"/>
      <c r="B79" s="15"/>
      <c r="C79" s="15"/>
      <c r="D79" s="15"/>
      <c r="E79" s="15"/>
      <c r="F79" s="15"/>
      <c r="G79" s="20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 s="15"/>
      <c r="B80" s="15"/>
      <c r="C80" s="15"/>
      <c r="D80" s="15"/>
      <c r="E80" s="15"/>
      <c r="F80" s="15"/>
      <c r="G80" s="20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 s="15"/>
      <c r="B81" s="15"/>
      <c r="C81" s="15"/>
      <c r="D81" s="15"/>
      <c r="E81" s="15"/>
      <c r="F81" s="15"/>
      <c r="G81" s="20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 s="15"/>
      <c r="B82" s="15"/>
      <c r="C82" s="15"/>
      <c r="D82" s="15"/>
      <c r="E82" s="15"/>
      <c r="F82" s="15"/>
      <c r="G82" s="20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 s="15"/>
      <c r="B83" s="15"/>
      <c r="C83" s="15"/>
      <c r="D83" s="15"/>
      <c r="E83" s="15"/>
      <c r="F83" s="15"/>
      <c r="G83" s="20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 s="15"/>
      <c r="B84" s="15"/>
      <c r="C84" s="15"/>
      <c r="D84" s="15"/>
      <c r="E84" s="15"/>
      <c r="F84" s="15"/>
      <c r="G84" s="20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 s="15"/>
      <c r="B85" s="15"/>
      <c r="C85" s="15"/>
      <c r="D85" s="15"/>
      <c r="E85" s="15"/>
      <c r="F85" s="15"/>
      <c r="G85" s="20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 s="15"/>
      <c r="B86" s="15"/>
      <c r="C86" s="15"/>
      <c r="D86" s="15"/>
      <c r="E86" s="15"/>
      <c r="F86" s="15"/>
      <c r="G86" s="20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 s="15"/>
      <c r="B87" s="15"/>
      <c r="C87" s="15"/>
      <c r="D87" s="15"/>
      <c r="E87" s="15"/>
      <c r="F87" s="15"/>
      <c r="G87" s="20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 s="15"/>
      <c r="B88" s="15"/>
      <c r="C88" s="15"/>
      <c r="D88" s="15"/>
      <c r="E88" s="15"/>
      <c r="F88" s="15"/>
      <c r="G88" s="20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 s="15"/>
      <c r="B89" s="15"/>
      <c r="C89" s="15"/>
      <c r="D89" s="15"/>
      <c r="E89" s="15"/>
      <c r="F89" s="15"/>
      <c r="G89" s="20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 s="15"/>
      <c r="B90" s="15"/>
      <c r="C90" s="15"/>
      <c r="D90" s="15"/>
      <c r="E90" s="15"/>
      <c r="F90" s="15"/>
      <c r="G90" s="20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 s="15"/>
      <c r="B91" s="15"/>
      <c r="C91" s="15"/>
      <c r="D91" s="15"/>
      <c r="E91" s="15"/>
      <c r="F91" s="15"/>
      <c r="G91" s="20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 s="15"/>
      <c r="B92" s="15"/>
      <c r="C92" s="15"/>
      <c r="D92" s="15"/>
      <c r="E92" s="15"/>
      <c r="F92" s="15"/>
      <c r="G92" s="20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 s="15"/>
      <c r="B93" s="15"/>
      <c r="C93" s="15"/>
      <c r="D93" s="15"/>
      <c r="E93" s="15"/>
      <c r="F93" s="15"/>
      <c r="G93" s="20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 s="15"/>
      <c r="B94" s="15"/>
      <c r="C94" s="15"/>
      <c r="D94" s="15"/>
      <c r="E94" s="15"/>
      <c r="F94" s="15"/>
      <c r="G94" s="20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 s="15"/>
      <c r="B95" s="15"/>
      <c r="C95" s="15"/>
      <c r="D95" s="15"/>
      <c r="E95" s="15"/>
      <c r="F95" s="15"/>
      <c r="G95" s="20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 s="15"/>
      <c r="B96" s="15"/>
      <c r="C96" s="15"/>
      <c r="D96" s="15"/>
      <c r="E96" s="15"/>
      <c r="F96" s="15"/>
      <c r="G96" s="20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 s="15"/>
      <c r="B97" s="15"/>
      <c r="C97" s="15"/>
      <c r="D97" s="15"/>
      <c r="E97" s="15"/>
      <c r="F97" s="15"/>
      <c r="G97" s="20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 s="15"/>
      <c r="B98" s="15"/>
      <c r="C98" s="15"/>
      <c r="D98" s="15"/>
      <c r="E98" s="15"/>
      <c r="F98" s="15"/>
      <c r="G98" s="20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 s="15"/>
      <c r="B99" s="15"/>
      <c r="C99" s="15"/>
      <c r="D99" s="15"/>
      <c r="E99" s="15"/>
      <c r="F99" s="15"/>
      <c r="G99" s="20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 s="15"/>
      <c r="B100" s="15"/>
      <c r="C100" s="15"/>
      <c r="D100" s="15"/>
      <c r="E100" s="15"/>
      <c r="F100" s="15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 s="15"/>
      <c r="B101" s="15"/>
      <c r="C101" s="15"/>
      <c r="D101" s="15"/>
      <c r="E101" s="15"/>
      <c r="F101" s="15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 s="15"/>
      <c r="B102" s="15"/>
      <c r="C102" s="15"/>
      <c r="D102" s="15"/>
      <c r="E102" s="15"/>
      <c r="F102" s="15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 s="15"/>
      <c r="B103" s="15"/>
      <c r="C103" s="15"/>
      <c r="D103" s="15"/>
      <c r="E103" s="15"/>
      <c r="F103" s="15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 s="15"/>
      <c r="B104" s="15"/>
      <c r="C104" s="15"/>
      <c r="D104" s="15"/>
      <c r="E104" s="15"/>
      <c r="F104" s="15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 s="15"/>
      <c r="B105" s="15"/>
      <c r="C105" s="15"/>
      <c r="D105" s="15"/>
      <c r="E105" s="15"/>
      <c r="F105" s="15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 s="15"/>
      <c r="B106" s="15"/>
      <c r="C106" s="15"/>
      <c r="D106" s="15"/>
      <c r="E106" s="15"/>
      <c r="F106" s="15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 s="15"/>
      <c r="B107" s="15"/>
      <c r="C107" s="15"/>
      <c r="D107" s="15"/>
      <c r="E107" s="15"/>
      <c r="F107" s="15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 s="15"/>
      <c r="B108" s="15"/>
      <c r="C108" s="15"/>
      <c r="D108" s="15"/>
      <c r="E108" s="15"/>
      <c r="F108" s="15"/>
      <c r="G108" s="20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 s="15"/>
      <c r="B109" s="15"/>
      <c r="C109" s="15"/>
      <c r="D109" s="15"/>
      <c r="E109" s="15"/>
      <c r="F109" s="15"/>
      <c r="G109" s="20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 s="15"/>
      <c r="B110" s="15"/>
      <c r="C110" s="15"/>
      <c r="D110" s="15"/>
      <c r="E110" s="15"/>
      <c r="F110" s="15"/>
      <c r="G110" s="20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 s="15"/>
      <c r="B111" s="15"/>
      <c r="C111" s="15"/>
      <c r="D111" s="15"/>
      <c r="E111" s="15"/>
      <c r="F111" s="15"/>
      <c r="G111" s="20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 s="15"/>
      <c r="B112" s="15"/>
      <c r="C112" s="15"/>
      <c r="D112" s="15"/>
      <c r="E112" s="15"/>
      <c r="F112" s="15"/>
      <c r="G112" s="20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 s="15"/>
      <c r="B113" s="15"/>
      <c r="C113" s="15"/>
      <c r="D113" s="15"/>
      <c r="E113" s="15"/>
      <c r="F113" s="15"/>
      <c r="G113" s="20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 s="15"/>
      <c r="B114" s="15"/>
      <c r="C114" s="15"/>
      <c r="D114" s="15"/>
      <c r="E114" s="15"/>
      <c r="F114" s="15"/>
      <c r="G114" s="20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 s="15"/>
      <c r="B115" s="15"/>
      <c r="C115" s="15"/>
      <c r="D115" s="15"/>
      <c r="E115" s="15"/>
      <c r="F115" s="15"/>
      <c r="G115" s="20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 s="15"/>
      <c r="B116" s="15"/>
      <c r="C116" s="15"/>
      <c r="D116" s="15"/>
      <c r="E116" s="15"/>
      <c r="F116" s="15"/>
      <c r="G116" s="20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 s="15"/>
      <c r="B117" s="15"/>
      <c r="C117" s="15"/>
      <c r="D117" s="15"/>
      <c r="E117" s="15"/>
      <c r="F117" s="15"/>
      <c r="G117" s="20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 s="15"/>
      <c r="B118" s="15"/>
      <c r="C118" s="15"/>
      <c r="D118" s="15"/>
      <c r="E118" s="15"/>
      <c r="F118" s="15"/>
      <c r="G118" s="20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 s="15"/>
      <c r="B119" s="15"/>
      <c r="C119" s="15"/>
      <c r="D119" s="15"/>
      <c r="E119" s="15"/>
      <c r="F119" s="15"/>
      <c r="G119" s="20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 s="15"/>
      <c r="B120" s="15"/>
      <c r="C120" s="15"/>
      <c r="D120" s="15"/>
      <c r="E120" s="15"/>
      <c r="F120" s="15"/>
      <c r="G120" s="20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 s="15"/>
      <c r="B121" s="15"/>
      <c r="C121" s="15"/>
      <c r="D121" s="15"/>
      <c r="E121" s="15"/>
      <c r="F121" s="15"/>
      <c r="G121" s="20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 s="15"/>
      <c r="B122" s="15"/>
      <c r="C122" s="15"/>
      <c r="D122" s="15"/>
      <c r="E122" s="15"/>
      <c r="F122" s="15"/>
      <c r="G122" s="20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 s="15"/>
      <c r="B123" s="15"/>
      <c r="C123" s="15"/>
      <c r="D123" s="15"/>
      <c r="E123" s="15"/>
      <c r="F123" s="15"/>
      <c r="G123" s="20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 s="15"/>
      <c r="B124" s="15"/>
      <c r="C124" s="15"/>
      <c r="D124" s="15"/>
      <c r="E124" s="15"/>
      <c r="F124" s="15"/>
      <c r="G124" s="20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 s="15"/>
      <c r="B125" s="15"/>
      <c r="C125" s="15"/>
      <c r="D125" s="15"/>
      <c r="E125" s="15"/>
      <c r="F125" s="15"/>
      <c r="G125" s="20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 s="15"/>
      <c r="B126" s="15"/>
      <c r="C126" s="15"/>
      <c r="D126" s="15"/>
      <c r="E126" s="15"/>
      <c r="F126" s="15"/>
      <c r="G126" s="20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 s="15"/>
      <c r="B127" s="15"/>
      <c r="C127" s="15"/>
      <c r="D127" s="15"/>
      <c r="E127" s="15"/>
      <c r="F127" s="15"/>
      <c r="G127" s="20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 s="15"/>
      <c r="B128" s="15"/>
      <c r="C128" s="15"/>
      <c r="D128" s="15"/>
      <c r="E128" s="15"/>
      <c r="F128" s="15"/>
      <c r="G128" s="20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 s="15"/>
      <c r="B129" s="15"/>
      <c r="C129" s="15"/>
      <c r="D129" s="15"/>
      <c r="E129" s="15"/>
      <c r="F129" s="15"/>
      <c r="G129" s="20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 s="15"/>
      <c r="B130" s="15"/>
      <c r="C130" s="15"/>
      <c r="D130" s="15"/>
      <c r="E130" s="15"/>
      <c r="F130" s="15"/>
      <c r="G130" s="20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 s="15"/>
      <c r="B131" s="15"/>
      <c r="C131" s="15"/>
      <c r="D131" s="15"/>
      <c r="E131" s="15"/>
      <c r="F131" s="15"/>
      <c r="G131" s="20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 s="15"/>
      <c r="B132" s="15"/>
      <c r="C132" s="15"/>
      <c r="D132" s="15"/>
      <c r="E132" s="15"/>
      <c r="F132" s="15"/>
      <c r="G132" s="20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 s="15"/>
      <c r="B133" s="15"/>
      <c r="C133" s="15"/>
      <c r="D133" s="15"/>
      <c r="E133" s="15"/>
      <c r="F133" s="15"/>
      <c r="G133" s="20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 s="15"/>
      <c r="B134" s="15"/>
      <c r="C134" s="15"/>
      <c r="D134" s="15"/>
      <c r="E134" s="15"/>
      <c r="F134" s="15"/>
      <c r="G134" s="20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 s="15"/>
      <c r="B135" s="15"/>
      <c r="C135" s="15"/>
      <c r="D135" s="15"/>
      <c r="E135" s="15"/>
      <c r="F135" s="15"/>
      <c r="G135" s="20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 s="15"/>
      <c r="B136" s="15"/>
      <c r="C136" s="15"/>
      <c r="D136" s="15"/>
      <c r="E136" s="15"/>
      <c r="F136" s="15"/>
      <c r="G136" s="20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 s="15"/>
      <c r="B137" s="15"/>
      <c r="C137" s="15"/>
      <c r="D137" s="15"/>
      <c r="E137" s="15"/>
      <c r="F137" s="15"/>
      <c r="G137" s="20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 s="15"/>
      <c r="B138" s="15"/>
      <c r="C138" s="15"/>
      <c r="D138" s="15"/>
      <c r="E138" s="15"/>
      <c r="F138" s="15"/>
      <c r="G138" s="20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 s="15"/>
      <c r="B139" s="15"/>
      <c r="C139" s="15"/>
      <c r="D139" s="15"/>
      <c r="E139" s="15"/>
      <c r="F139" s="15"/>
      <c r="G139" s="20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 s="15"/>
      <c r="B140" s="15"/>
      <c r="C140" s="15"/>
      <c r="D140" s="15"/>
      <c r="E140" s="15"/>
      <c r="F140" s="15"/>
      <c r="G140" s="20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 s="15"/>
      <c r="B141" s="15"/>
      <c r="C141" s="15"/>
      <c r="D141" s="15"/>
      <c r="E141" s="15"/>
      <c r="F141" s="15"/>
      <c r="G141" s="20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 s="15"/>
      <c r="B142" s="15"/>
      <c r="C142" s="15"/>
      <c r="D142" s="15"/>
      <c r="E142" s="15"/>
      <c r="F142" s="15"/>
      <c r="G142" s="20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 s="15"/>
      <c r="B143" s="15"/>
      <c r="C143" s="15"/>
      <c r="D143" s="15"/>
      <c r="E143" s="15"/>
      <c r="F143" s="15"/>
      <c r="G143" s="20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 s="15"/>
      <c r="B144" s="15"/>
      <c r="C144" s="15"/>
      <c r="D144" s="15"/>
      <c r="E144" s="15"/>
      <c r="F144" s="15"/>
      <c r="G144" s="20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 s="15"/>
      <c r="B145" s="15"/>
      <c r="C145" s="15"/>
      <c r="D145" s="15"/>
      <c r="E145" s="15"/>
      <c r="F145" s="15"/>
      <c r="G145" s="20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 s="15"/>
      <c r="B146" s="15"/>
      <c r="C146" s="15"/>
      <c r="D146" s="15"/>
      <c r="E146" s="15"/>
      <c r="F146" s="15"/>
      <c r="G146" s="20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 s="15"/>
      <c r="B147" s="15"/>
      <c r="C147" s="15"/>
      <c r="D147" s="15"/>
      <c r="E147" s="15"/>
      <c r="F147" s="15"/>
      <c r="G147" s="20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 s="15"/>
      <c r="B148" s="15"/>
      <c r="C148" s="15"/>
      <c r="D148" s="15"/>
      <c r="E148" s="15"/>
      <c r="F148" s="15"/>
      <c r="G148" s="20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 s="15"/>
      <c r="B149" s="15"/>
      <c r="C149" s="15"/>
      <c r="D149" s="15"/>
      <c r="E149" s="15"/>
      <c r="F149" s="15"/>
      <c r="G149" s="20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 s="15"/>
      <c r="B150" s="15"/>
      <c r="C150" s="15"/>
      <c r="D150" s="15"/>
      <c r="E150" s="15"/>
      <c r="F150" s="15"/>
      <c r="G150" s="20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 s="15"/>
      <c r="B151" s="15"/>
      <c r="C151" s="15"/>
      <c r="D151" s="15"/>
      <c r="E151" s="15"/>
      <c r="F151" s="15"/>
      <c r="G151" s="20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 s="15"/>
      <c r="B152" s="15"/>
      <c r="C152" s="15"/>
      <c r="D152" s="15"/>
      <c r="E152" s="15"/>
      <c r="F152" s="15"/>
      <c r="G152" s="20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 s="15"/>
      <c r="B153" s="15"/>
      <c r="C153" s="15"/>
      <c r="D153" s="15"/>
      <c r="E153" s="15"/>
      <c r="F153" s="15"/>
      <c r="G153" s="20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 s="15"/>
      <c r="B154" s="15"/>
      <c r="C154" s="15"/>
      <c r="D154" s="15"/>
      <c r="E154" s="15"/>
      <c r="F154" s="15"/>
      <c r="G154" s="20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 s="15"/>
      <c r="B155" s="15"/>
      <c r="C155" s="15"/>
      <c r="D155" s="15"/>
      <c r="E155" s="15"/>
      <c r="F155" s="15"/>
      <c r="G155" s="20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 s="15"/>
      <c r="B156" s="15"/>
      <c r="C156" s="15"/>
      <c r="D156" s="15"/>
      <c r="E156" s="15"/>
      <c r="F156" s="15"/>
      <c r="G156" s="20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 s="15"/>
      <c r="B157" s="15"/>
      <c r="C157" s="15"/>
      <c r="D157" s="15"/>
      <c r="E157" s="15"/>
      <c r="F157" s="15"/>
      <c r="G157" s="20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 s="15"/>
      <c r="B158" s="15"/>
      <c r="C158" s="15"/>
      <c r="D158" s="15"/>
      <c r="E158" s="15"/>
      <c r="F158" s="15"/>
      <c r="G158" s="20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 s="15"/>
      <c r="B159" s="15"/>
      <c r="C159" s="15"/>
      <c r="D159" s="15"/>
      <c r="E159" s="15"/>
      <c r="F159" s="15"/>
      <c r="G159" s="20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 s="15"/>
      <c r="B160" s="15"/>
      <c r="C160" s="15"/>
      <c r="D160" s="15"/>
      <c r="E160" s="15"/>
      <c r="F160" s="15"/>
      <c r="G160" s="20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 s="15"/>
      <c r="B161" s="15"/>
      <c r="C161" s="15"/>
      <c r="D161" s="15"/>
      <c r="E161" s="15"/>
      <c r="F161" s="15"/>
      <c r="G161" s="20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 s="15"/>
      <c r="B162" s="15"/>
      <c r="C162" s="15"/>
      <c r="D162" s="15"/>
      <c r="E162" s="15"/>
      <c r="F162" s="15"/>
      <c r="G162" s="20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 s="15"/>
      <c r="B163" s="15"/>
      <c r="C163" s="15"/>
      <c r="D163" s="15"/>
      <c r="E163" s="15"/>
      <c r="F163" s="15"/>
      <c r="G163" s="20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</sheetData>
  <sheetProtection algorithmName="SHA-512" hashValue="cCrbprS0pNgXpufYZCxjEIj1WAJxwip/A4FnL/1UqrloRO4UJoNtAZfstACPJ9nHPaGBHX9G8fTBkKPe3gLG9Q==" saltValue="ELOMMTbuY4eY48tA0LvvaA==" spinCount="100000" sheet="1" objects="1" scenarios="1"/>
  <mergeCells count="43">
    <mergeCell ref="A70:H70"/>
    <mergeCell ref="A58:H58"/>
    <mergeCell ref="C60:H60"/>
    <mergeCell ref="C61:H61"/>
    <mergeCell ref="C62:H62"/>
    <mergeCell ref="C63:H63"/>
    <mergeCell ref="C64:H64"/>
    <mergeCell ref="C65:H65"/>
    <mergeCell ref="A66:H66"/>
    <mergeCell ref="A67:H67"/>
    <mergeCell ref="A68:H68"/>
    <mergeCell ref="A69:H69"/>
    <mergeCell ref="A57:H57"/>
    <mergeCell ref="A37:A38"/>
    <mergeCell ref="B37:B38"/>
    <mergeCell ref="A40:A44"/>
    <mergeCell ref="B40:B44"/>
    <mergeCell ref="A45:A46"/>
    <mergeCell ref="B45:B46"/>
    <mergeCell ref="A47:A50"/>
    <mergeCell ref="B47:B50"/>
    <mergeCell ref="A51:A54"/>
    <mergeCell ref="B51:B54"/>
    <mergeCell ref="A55:H55"/>
    <mergeCell ref="A27:A28"/>
    <mergeCell ref="B27:B28"/>
    <mergeCell ref="A29:A32"/>
    <mergeCell ref="B29:B32"/>
    <mergeCell ref="A33:A36"/>
    <mergeCell ref="B33:B36"/>
    <mergeCell ref="A14:A16"/>
    <mergeCell ref="B14:B16"/>
    <mergeCell ref="A17:A19"/>
    <mergeCell ref="B17:B19"/>
    <mergeCell ref="A20:A25"/>
    <mergeCell ref="B20:B25"/>
    <mergeCell ref="A11:A13"/>
    <mergeCell ref="B11:B13"/>
    <mergeCell ref="A1:H2"/>
    <mergeCell ref="A4:A7"/>
    <mergeCell ref="B5:B7"/>
    <mergeCell ref="A8:A10"/>
    <mergeCell ref="B8:B10"/>
  </mergeCells>
  <conditionalFormatting sqref="E4:E27">
    <cfRule type="containsText" dxfId="206" priority="6" operator="containsText" text="N/D">
      <formula>NOT(ISERROR(SEARCH("N/D",E4)))</formula>
    </cfRule>
  </conditionalFormatting>
  <conditionalFormatting sqref="E4:E46">
    <cfRule type="cellIs" dxfId="205" priority="5" operator="between">
      <formula>0</formula>
      <formula>40</formula>
    </cfRule>
  </conditionalFormatting>
  <conditionalFormatting sqref="E4:E54">
    <cfRule type="cellIs" dxfId="204" priority="1" operator="between">
      <formula>201</formula>
      <formula>10000</formula>
    </cfRule>
    <cfRule type="cellIs" dxfId="203" priority="2" operator="between">
      <formula>121</formula>
      <formula>200</formula>
    </cfRule>
    <cfRule type="cellIs" dxfId="202" priority="3" operator="between">
      <formula>81</formula>
      <formula>120</formula>
    </cfRule>
    <cfRule type="cellIs" dxfId="201" priority="4" operator="between">
      <formula>41</formula>
      <formula>80</formula>
    </cfRule>
  </conditionalFormatting>
  <conditionalFormatting sqref="E28:E46">
    <cfRule type="containsText" dxfId="200" priority="7" operator="containsText" text="N/D">
      <formula>NOT(ISERROR(SEARCH("N/D",E28)))</formula>
    </cfRule>
  </conditionalFormatting>
  <conditionalFormatting sqref="E47:E54">
    <cfRule type="cellIs" dxfId="199" priority="8" operator="between">
      <formula>0</formula>
      <formula>40</formula>
    </cfRule>
    <cfRule type="containsText" dxfId="198" priority="9" operator="containsText" text="N/D">
      <formula>NOT(ISERROR(SEARCH("N/D",E47)))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01-01</vt:lpstr>
      <vt:lpstr>02-01</vt:lpstr>
      <vt:lpstr>03-01</vt:lpstr>
      <vt:lpstr>04-01</vt:lpstr>
      <vt:lpstr>05-01</vt:lpstr>
      <vt:lpstr>06-01</vt:lpstr>
      <vt:lpstr>07-01</vt:lpstr>
      <vt:lpstr>08-01</vt:lpstr>
      <vt:lpstr>09-01</vt:lpstr>
      <vt:lpstr>10-01</vt:lpstr>
      <vt:lpstr>11-01</vt:lpstr>
      <vt:lpstr>12-01</vt:lpstr>
      <vt:lpstr>13-01</vt:lpstr>
      <vt:lpstr>14-01</vt:lpstr>
      <vt:lpstr>15-01</vt:lpstr>
      <vt:lpstr>16-01</vt:lpstr>
      <vt:lpstr>17-01</vt:lpstr>
      <vt:lpstr>18-01</vt:lpstr>
      <vt:lpstr>19-01</vt:lpstr>
      <vt:lpstr>20-01</vt:lpstr>
      <vt:lpstr>21-01</vt:lpstr>
      <vt:lpstr>22-01</vt:lpstr>
      <vt:lpstr>23-01</vt:lpstr>
      <vt:lpstr>24-01</vt:lpstr>
      <vt:lpstr>25-01</vt:lpstr>
      <vt:lpstr>26-01</vt:lpstr>
      <vt:lpstr>27-01</vt:lpstr>
      <vt:lpstr>28-01</vt:lpstr>
      <vt:lpstr>29-01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Leidiane Santana Santos</dc:creator>
  <cp:lastModifiedBy>João Vitor Rocha de Matos</cp:lastModifiedBy>
  <cp:lastPrinted>2021-12-28T12:32:24Z</cp:lastPrinted>
  <dcterms:created xsi:type="dcterms:W3CDTF">2020-12-28T13:22:39Z</dcterms:created>
  <dcterms:modified xsi:type="dcterms:W3CDTF">2025-01-30T14:46:18Z</dcterms:modified>
</cp:coreProperties>
</file>