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# 2. Documentos Técnicos\DOCUMENTOS TÉCNICOS 2025\BOLETIM\09_Setembro\"/>
    </mc:Choice>
  </mc:AlternateContent>
  <bookViews>
    <workbookView xWindow="0" yWindow="0" windowWidth="28800" windowHeight="12330" activeTab="6"/>
  </bookViews>
  <sheets>
    <sheet name="01-09" sheetId="1480" r:id="rId1"/>
    <sheet name="02-09" sheetId="1481" r:id="rId2"/>
    <sheet name="03-09" sheetId="1482" r:id="rId3"/>
    <sheet name="04-09" sheetId="1483" r:id="rId4"/>
    <sheet name="05-09" sheetId="1484" r:id="rId5"/>
    <sheet name="06-09" sheetId="1485" r:id="rId6"/>
    <sheet name="07-09" sheetId="1486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486" l="1"/>
  <c r="F4" i="1486"/>
  <c r="H4" i="1486"/>
  <c r="E5" i="1486"/>
  <c r="F5" i="1486"/>
  <c r="H5" i="1486"/>
  <c r="E6" i="1486"/>
  <c r="F6" i="1486"/>
  <c r="H6" i="1486"/>
  <c r="E7" i="1486"/>
  <c r="F7" i="1486"/>
  <c r="H7" i="1486"/>
  <c r="E8" i="1486"/>
  <c r="F8" i="1486"/>
  <c r="H8" i="1486"/>
  <c r="E9" i="1486"/>
  <c r="F9" i="1486"/>
  <c r="H9" i="1486"/>
  <c r="E10" i="1486"/>
  <c r="F10" i="1486"/>
  <c r="H10" i="1486"/>
  <c r="E11" i="1486"/>
  <c r="F11" i="1486"/>
  <c r="H11" i="1486"/>
  <c r="E12" i="1486"/>
  <c r="F12" i="1486"/>
  <c r="H12" i="1486"/>
  <c r="E13" i="1486"/>
  <c r="F13" i="1486"/>
  <c r="H13" i="1486"/>
  <c r="E14" i="1486"/>
  <c r="F14" i="1486"/>
  <c r="H14" i="1486"/>
  <c r="E15" i="1486"/>
  <c r="F15" i="1486"/>
  <c r="H15" i="1486"/>
  <c r="E16" i="1486"/>
  <c r="F16" i="1486"/>
  <c r="H16" i="1486"/>
  <c r="E17" i="1486"/>
  <c r="F17" i="1486"/>
  <c r="H17" i="1486"/>
  <c r="E18" i="1486"/>
  <c r="F18" i="1486"/>
  <c r="H18" i="1486"/>
  <c r="E19" i="1486"/>
  <c r="F19" i="1486"/>
  <c r="H19" i="1486"/>
  <c r="E20" i="1486"/>
  <c r="F20" i="1486"/>
  <c r="H20" i="1486"/>
  <c r="E21" i="1486"/>
  <c r="F21" i="1486"/>
  <c r="H21" i="1486"/>
  <c r="E22" i="1486"/>
  <c r="F22" i="1486"/>
  <c r="H22" i="1486"/>
  <c r="E23" i="1486"/>
  <c r="F23" i="1486"/>
  <c r="H23" i="1486"/>
  <c r="E24" i="1486"/>
  <c r="F24" i="1486"/>
  <c r="H24" i="1486"/>
  <c r="E25" i="1486"/>
  <c r="F25" i="1486"/>
  <c r="H25" i="1486"/>
  <c r="E26" i="1486"/>
  <c r="F26" i="1486"/>
  <c r="E27" i="1486"/>
  <c r="F27" i="1486"/>
  <c r="H27" i="1486"/>
  <c r="E28" i="1486"/>
  <c r="F28" i="1486"/>
  <c r="E29" i="1486"/>
  <c r="F29" i="1486"/>
  <c r="H29" i="1486"/>
  <c r="E30" i="1486"/>
  <c r="F30" i="1486"/>
  <c r="H30" i="1486"/>
  <c r="E31" i="1486"/>
  <c r="F31" i="1486"/>
  <c r="H31" i="1486"/>
  <c r="E32" i="1486"/>
  <c r="F32" i="1486"/>
  <c r="H32" i="1486"/>
  <c r="E33" i="1486"/>
  <c r="F33" i="1486"/>
  <c r="H33" i="1486"/>
  <c r="E34" i="1486"/>
  <c r="F34" i="1486"/>
  <c r="H34" i="1486"/>
  <c r="E35" i="1486"/>
  <c r="F35" i="1486"/>
  <c r="H35" i="1486"/>
  <c r="E36" i="1486"/>
  <c r="F36" i="1486"/>
  <c r="H36" i="1486"/>
  <c r="E37" i="1486"/>
  <c r="F37" i="1486"/>
  <c r="H37" i="1486"/>
  <c r="E38" i="1486"/>
  <c r="F38" i="1486"/>
  <c r="H38" i="1486"/>
  <c r="E39" i="1486"/>
  <c r="F39" i="1486"/>
  <c r="H39" i="1486"/>
  <c r="E40" i="1486"/>
  <c r="F40" i="1486"/>
  <c r="H40" i="1486"/>
  <c r="E41" i="1486"/>
  <c r="F41" i="1486"/>
  <c r="H41" i="1486"/>
  <c r="E42" i="1486"/>
  <c r="F42" i="1486"/>
  <c r="H42" i="1486"/>
  <c r="E43" i="1486"/>
  <c r="F43" i="1486"/>
  <c r="H43" i="1486"/>
  <c r="E44" i="1486"/>
  <c r="F44" i="1486"/>
  <c r="H44" i="1486"/>
  <c r="E45" i="1486"/>
  <c r="F45" i="1486"/>
  <c r="H45" i="1486"/>
  <c r="E46" i="1486"/>
  <c r="F46" i="1486"/>
  <c r="H46" i="1486"/>
  <c r="E47" i="1486"/>
  <c r="F47" i="1486"/>
  <c r="H47" i="1486"/>
  <c r="E48" i="1486"/>
  <c r="F48" i="1486"/>
  <c r="H48" i="1486"/>
  <c r="E49" i="1486"/>
  <c r="F49" i="1486"/>
  <c r="H49" i="1486"/>
  <c r="E50" i="1486"/>
  <c r="F50" i="1486"/>
  <c r="H50" i="1486"/>
  <c r="E51" i="1486"/>
  <c r="F51" i="1486"/>
  <c r="H51" i="1486"/>
  <c r="E4" i="1485" l="1"/>
  <c r="F4" i="1485"/>
  <c r="H4" i="1485"/>
  <c r="E5" i="1485"/>
  <c r="F5" i="1485"/>
  <c r="H5" i="1485"/>
  <c r="E6" i="1485"/>
  <c r="F6" i="1485"/>
  <c r="H6" i="1485"/>
  <c r="E7" i="1485"/>
  <c r="F7" i="1485"/>
  <c r="H7" i="1485"/>
  <c r="E8" i="1485"/>
  <c r="F8" i="1485"/>
  <c r="H8" i="1485"/>
  <c r="E9" i="1485"/>
  <c r="F9" i="1485"/>
  <c r="H9" i="1485"/>
  <c r="E10" i="1485"/>
  <c r="F10" i="1485"/>
  <c r="H10" i="1485"/>
  <c r="E11" i="1485"/>
  <c r="F11" i="1485"/>
  <c r="H11" i="1485"/>
  <c r="E12" i="1485"/>
  <c r="F12" i="1485"/>
  <c r="H12" i="1485"/>
  <c r="E13" i="1485"/>
  <c r="F13" i="1485"/>
  <c r="H13" i="1485"/>
  <c r="E14" i="1485"/>
  <c r="F14" i="1485"/>
  <c r="H14" i="1485"/>
  <c r="E15" i="1485"/>
  <c r="F15" i="1485"/>
  <c r="H15" i="1485"/>
  <c r="E16" i="1485"/>
  <c r="F16" i="1485"/>
  <c r="H16" i="1485"/>
  <c r="E17" i="1485"/>
  <c r="F17" i="1485"/>
  <c r="H17" i="1485"/>
  <c r="E18" i="1485"/>
  <c r="F18" i="1485"/>
  <c r="H18" i="1485"/>
  <c r="E19" i="1485"/>
  <c r="F19" i="1485"/>
  <c r="H19" i="1485"/>
  <c r="E20" i="1485"/>
  <c r="F20" i="1485"/>
  <c r="H20" i="1485"/>
  <c r="E21" i="1485"/>
  <c r="F21" i="1485"/>
  <c r="H21" i="1485"/>
  <c r="E22" i="1485"/>
  <c r="F22" i="1485"/>
  <c r="H22" i="1485"/>
  <c r="E23" i="1485"/>
  <c r="F23" i="1485"/>
  <c r="H23" i="1485"/>
  <c r="E24" i="1485"/>
  <c r="F24" i="1485"/>
  <c r="H24" i="1485"/>
  <c r="E25" i="1485"/>
  <c r="F25" i="1485"/>
  <c r="H25" i="1485"/>
  <c r="E26" i="1485"/>
  <c r="F26" i="1485"/>
  <c r="E27" i="1485"/>
  <c r="F27" i="1485"/>
  <c r="H27" i="1485"/>
  <c r="E28" i="1485"/>
  <c r="F28" i="1485"/>
  <c r="E29" i="1485"/>
  <c r="F29" i="1485"/>
  <c r="H29" i="1485"/>
  <c r="E30" i="1485"/>
  <c r="F30" i="1485"/>
  <c r="H30" i="1485"/>
  <c r="E31" i="1485"/>
  <c r="F31" i="1485"/>
  <c r="H31" i="1485"/>
  <c r="E32" i="1485"/>
  <c r="F32" i="1485"/>
  <c r="H32" i="1485"/>
  <c r="E33" i="1485"/>
  <c r="F33" i="1485"/>
  <c r="H33" i="1485"/>
  <c r="E34" i="1485"/>
  <c r="F34" i="1485"/>
  <c r="H34" i="1485"/>
  <c r="E35" i="1485"/>
  <c r="F35" i="1485"/>
  <c r="H35" i="1485"/>
  <c r="E36" i="1485"/>
  <c r="F36" i="1485"/>
  <c r="H36" i="1485"/>
  <c r="E37" i="1485"/>
  <c r="F37" i="1485"/>
  <c r="H37" i="1485"/>
  <c r="E38" i="1485"/>
  <c r="F38" i="1485"/>
  <c r="H38" i="1485"/>
  <c r="E39" i="1485"/>
  <c r="F39" i="1485"/>
  <c r="H39" i="1485"/>
  <c r="E40" i="1485"/>
  <c r="F40" i="1485"/>
  <c r="H40" i="1485"/>
  <c r="E41" i="1485"/>
  <c r="F41" i="1485"/>
  <c r="H41" i="1485"/>
  <c r="E42" i="1485"/>
  <c r="F42" i="1485"/>
  <c r="H42" i="1485"/>
  <c r="E43" i="1485"/>
  <c r="F43" i="1485"/>
  <c r="H43" i="1485"/>
  <c r="E44" i="1485"/>
  <c r="F44" i="1485"/>
  <c r="H44" i="1485"/>
  <c r="E45" i="1485"/>
  <c r="F45" i="1485"/>
  <c r="H45" i="1485"/>
  <c r="E46" i="1485"/>
  <c r="F46" i="1485"/>
  <c r="H46" i="1485"/>
  <c r="E47" i="1485"/>
  <c r="F47" i="1485"/>
  <c r="H47" i="1485"/>
  <c r="E48" i="1485"/>
  <c r="F48" i="1485"/>
  <c r="H48" i="1485"/>
  <c r="E49" i="1485"/>
  <c r="F49" i="1485"/>
  <c r="H49" i="1485"/>
  <c r="E50" i="1485"/>
  <c r="F50" i="1485"/>
  <c r="H50" i="1485"/>
  <c r="E51" i="1485"/>
  <c r="F51" i="1485"/>
  <c r="H51" i="1485"/>
  <c r="E4" i="1484" l="1"/>
  <c r="F4" i="1484"/>
  <c r="H4" i="1484"/>
  <c r="E5" i="1484"/>
  <c r="F5" i="1484"/>
  <c r="H5" i="1484"/>
  <c r="E6" i="1484"/>
  <c r="F6" i="1484"/>
  <c r="H6" i="1484"/>
  <c r="E7" i="1484"/>
  <c r="F7" i="1484"/>
  <c r="H7" i="1484"/>
  <c r="E8" i="1484"/>
  <c r="F8" i="1484"/>
  <c r="H8" i="1484"/>
  <c r="E9" i="1484"/>
  <c r="F9" i="1484"/>
  <c r="H9" i="1484"/>
  <c r="E10" i="1484"/>
  <c r="F10" i="1484"/>
  <c r="H10" i="1484"/>
  <c r="E11" i="1484"/>
  <c r="F11" i="1484"/>
  <c r="H11" i="1484"/>
  <c r="E12" i="1484"/>
  <c r="F12" i="1484"/>
  <c r="H12" i="1484"/>
  <c r="E13" i="1484"/>
  <c r="F13" i="1484"/>
  <c r="H13" i="1484"/>
  <c r="E14" i="1484"/>
  <c r="F14" i="1484"/>
  <c r="H14" i="1484"/>
  <c r="E15" i="1484"/>
  <c r="F15" i="1484"/>
  <c r="H15" i="1484"/>
  <c r="E16" i="1484"/>
  <c r="F16" i="1484"/>
  <c r="H16" i="1484"/>
  <c r="E17" i="1484"/>
  <c r="F17" i="1484"/>
  <c r="H17" i="1484"/>
  <c r="E18" i="1484"/>
  <c r="F18" i="1484"/>
  <c r="H18" i="1484"/>
  <c r="E19" i="1484"/>
  <c r="F19" i="1484"/>
  <c r="H19" i="1484"/>
  <c r="E20" i="1484"/>
  <c r="F20" i="1484"/>
  <c r="H20" i="1484"/>
  <c r="E21" i="1484"/>
  <c r="F21" i="1484"/>
  <c r="H21" i="1484"/>
  <c r="E22" i="1484"/>
  <c r="F22" i="1484"/>
  <c r="H22" i="1484"/>
  <c r="E23" i="1484"/>
  <c r="F23" i="1484"/>
  <c r="H23" i="1484"/>
  <c r="E24" i="1484"/>
  <c r="F24" i="1484"/>
  <c r="H24" i="1484"/>
  <c r="E25" i="1484"/>
  <c r="F25" i="1484"/>
  <c r="H25" i="1484"/>
  <c r="E26" i="1484"/>
  <c r="F26" i="1484"/>
  <c r="E27" i="1484"/>
  <c r="F27" i="1484"/>
  <c r="H27" i="1484"/>
  <c r="E28" i="1484"/>
  <c r="F28" i="1484"/>
  <c r="E29" i="1484"/>
  <c r="F29" i="1484"/>
  <c r="H29" i="1484"/>
  <c r="E30" i="1484"/>
  <c r="F30" i="1484"/>
  <c r="H30" i="1484"/>
  <c r="E31" i="1484"/>
  <c r="F31" i="1484"/>
  <c r="H31" i="1484"/>
  <c r="E32" i="1484"/>
  <c r="F32" i="1484"/>
  <c r="H32" i="1484"/>
  <c r="E33" i="1484"/>
  <c r="F33" i="1484"/>
  <c r="H33" i="1484"/>
  <c r="E34" i="1484"/>
  <c r="F34" i="1484"/>
  <c r="H34" i="1484"/>
  <c r="E35" i="1484"/>
  <c r="F35" i="1484"/>
  <c r="H35" i="1484"/>
  <c r="E36" i="1484"/>
  <c r="F36" i="1484"/>
  <c r="H36" i="1484"/>
  <c r="E37" i="1484"/>
  <c r="F37" i="1484"/>
  <c r="H37" i="1484"/>
  <c r="E38" i="1484"/>
  <c r="F38" i="1484"/>
  <c r="H38" i="1484"/>
  <c r="E39" i="1484"/>
  <c r="F39" i="1484"/>
  <c r="H39" i="1484"/>
  <c r="E40" i="1484"/>
  <c r="F40" i="1484"/>
  <c r="H40" i="1484"/>
  <c r="E41" i="1484"/>
  <c r="F41" i="1484"/>
  <c r="H41" i="1484"/>
  <c r="E42" i="1484"/>
  <c r="F42" i="1484"/>
  <c r="H42" i="1484"/>
  <c r="E43" i="1484"/>
  <c r="F43" i="1484"/>
  <c r="H43" i="1484"/>
  <c r="E44" i="1484"/>
  <c r="F44" i="1484"/>
  <c r="H44" i="1484"/>
  <c r="E45" i="1484"/>
  <c r="F45" i="1484"/>
  <c r="H45" i="1484"/>
  <c r="E46" i="1484"/>
  <c r="F46" i="1484"/>
  <c r="H46" i="1484"/>
  <c r="E47" i="1484"/>
  <c r="F47" i="1484"/>
  <c r="H47" i="1484"/>
  <c r="E48" i="1484"/>
  <c r="F48" i="1484"/>
  <c r="H48" i="1484"/>
  <c r="E49" i="1484"/>
  <c r="F49" i="1484"/>
  <c r="H49" i="1484"/>
  <c r="E50" i="1484"/>
  <c r="F50" i="1484"/>
  <c r="H50" i="1484"/>
  <c r="E51" i="1484"/>
  <c r="F51" i="1484"/>
  <c r="H51" i="1484"/>
  <c r="E4" i="1483" l="1"/>
  <c r="F4" i="1483"/>
  <c r="H4" i="1483"/>
  <c r="E5" i="1483"/>
  <c r="F5" i="1483"/>
  <c r="H5" i="1483"/>
  <c r="E6" i="1483"/>
  <c r="F6" i="1483"/>
  <c r="H6" i="1483"/>
  <c r="E7" i="1483"/>
  <c r="F7" i="1483"/>
  <c r="H7" i="1483"/>
  <c r="E8" i="1483"/>
  <c r="F8" i="1483"/>
  <c r="H8" i="1483"/>
  <c r="E9" i="1483"/>
  <c r="F9" i="1483"/>
  <c r="H9" i="1483"/>
  <c r="E10" i="1483"/>
  <c r="F10" i="1483"/>
  <c r="H10" i="1483"/>
  <c r="E11" i="1483"/>
  <c r="F11" i="1483"/>
  <c r="H11" i="1483"/>
  <c r="E12" i="1483"/>
  <c r="F12" i="1483"/>
  <c r="H12" i="1483"/>
  <c r="E13" i="1483"/>
  <c r="F13" i="1483"/>
  <c r="H13" i="1483"/>
  <c r="E14" i="1483"/>
  <c r="F14" i="1483"/>
  <c r="H14" i="1483"/>
  <c r="E15" i="1483"/>
  <c r="F15" i="1483"/>
  <c r="H15" i="1483"/>
  <c r="E16" i="1483"/>
  <c r="F16" i="1483"/>
  <c r="H16" i="1483"/>
  <c r="E17" i="1483"/>
  <c r="F17" i="1483"/>
  <c r="H17" i="1483"/>
  <c r="E18" i="1483"/>
  <c r="F18" i="1483"/>
  <c r="H18" i="1483"/>
  <c r="E19" i="1483"/>
  <c r="F19" i="1483"/>
  <c r="H19" i="1483"/>
  <c r="E20" i="1483"/>
  <c r="F20" i="1483"/>
  <c r="H20" i="1483"/>
  <c r="E21" i="1483"/>
  <c r="F21" i="1483"/>
  <c r="H21" i="1483"/>
  <c r="E22" i="1483"/>
  <c r="F22" i="1483"/>
  <c r="H22" i="1483"/>
  <c r="E23" i="1483"/>
  <c r="F23" i="1483"/>
  <c r="H23" i="1483"/>
  <c r="E24" i="1483"/>
  <c r="F24" i="1483"/>
  <c r="H24" i="1483"/>
  <c r="E25" i="1483"/>
  <c r="F25" i="1483"/>
  <c r="H25" i="1483"/>
  <c r="E26" i="1483"/>
  <c r="F26" i="1483"/>
  <c r="E27" i="1483"/>
  <c r="F27" i="1483"/>
  <c r="H27" i="1483"/>
  <c r="E28" i="1483"/>
  <c r="F28" i="1483"/>
  <c r="E29" i="1483"/>
  <c r="F29" i="1483"/>
  <c r="H29" i="1483"/>
  <c r="E30" i="1483"/>
  <c r="F30" i="1483"/>
  <c r="H30" i="1483"/>
  <c r="E31" i="1483"/>
  <c r="F31" i="1483"/>
  <c r="H31" i="1483"/>
  <c r="E32" i="1483"/>
  <c r="F32" i="1483"/>
  <c r="H32" i="1483"/>
  <c r="E33" i="1483"/>
  <c r="F33" i="1483"/>
  <c r="H33" i="1483"/>
  <c r="E34" i="1483"/>
  <c r="F34" i="1483"/>
  <c r="H34" i="1483"/>
  <c r="E35" i="1483"/>
  <c r="F35" i="1483"/>
  <c r="H35" i="1483"/>
  <c r="E36" i="1483"/>
  <c r="F36" i="1483"/>
  <c r="H36" i="1483"/>
  <c r="E37" i="1483"/>
  <c r="F37" i="1483"/>
  <c r="H37" i="1483"/>
  <c r="E38" i="1483"/>
  <c r="F38" i="1483"/>
  <c r="H38" i="1483"/>
  <c r="E39" i="1483"/>
  <c r="F39" i="1483"/>
  <c r="H39" i="1483"/>
  <c r="E40" i="1483"/>
  <c r="F40" i="1483"/>
  <c r="H40" i="1483"/>
  <c r="E41" i="1483"/>
  <c r="F41" i="1483"/>
  <c r="H41" i="1483"/>
  <c r="E42" i="1483"/>
  <c r="F42" i="1483"/>
  <c r="H42" i="1483"/>
  <c r="E43" i="1483"/>
  <c r="F43" i="1483"/>
  <c r="H43" i="1483"/>
  <c r="E44" i="1483"/>
  <c r="F44" i="1483"/>
  <c r="H44" i="1483"/>
  <c r="E45" i="1483"/>
  <c r="F45" i="1483"/>
  <c r="H45" i="1483"/>
  <c r="E46" i="1483"/>
  <c r="F46" i="1483"/>
  <c r="H46" i="1483"/>
  <c r="E47" i="1483"/>
  <c r="F47" i="1483"/>
  <c r="H47" i="1483"/>
  <c r="E48" i="1483"/>
  <c r="F48" i="1483"/>
  <c r="H48" i="1483"/>
  <c r="E49" i="1483"/>
  <c r="F49" i="1483"/>
  <c r="H49" i="1483"/>
  <c r="E50" i="1483"/>
  <c r="F50" i="1483"/>
  <c r="H50" i="1483"/>
  <c r="E51" i="1483"/>
  <c r="F51" i="1483"/>
  <c r="H51" i="1483"/>
  <c r="E4" i="1482" l="1"/>
  <c r="F4" i="1482"/>
  <c r="H4" i="1482"/>
  <c r="E5" i="1482"/>
  <c r="F5" i="1482"/>
  <c r="H5" i="1482"/>
  <c r="E6" i="1482"/>
  <c r="F6" i="1482"/>
  <c r="H6" i="1482"/>
  <c r="E7" i="1482"/>
  <c r="F7" i="1482"/>
  <c r="H7" i="1482"/>
  <c r="E8" i="1482"/>
  <c r="F8" i="1482"/>
  <c r="H8" i="1482"/>
  <c r="E9" i="1482"/>
  <c r="F9" i="1482"/>
  <c r="H9" i="1482"/>
  <c r="E10" i="1482"/>
  <c r="F10" i="1482"/>
  <c r="H10" i="1482"/>
  <c r="E11" i="1482"/>
  <c r="F11" i="1482"/>
  <c r="H11" i="1482"/>
  <c r="E12" i="1482"/>
  <c r="F12" i="1482"/>
  <c r="H12" i="1482"/>
  <c r="E13" i="1482"/>
  <c r="F13" i="1482"/>
  <c r="H13" i="1482"/>
  <c r="E14" i="1482"/>
  <c r="F14" i="1482"/>
  <c r="H14" i="1482"/>
  <c r="E15" i="1482"/>
  <c r="F15" i="1482"/>
  <c r="H15" i="1482"/>
  <c r="E16" i="1482"/>
  <c r="F16" i="1482"/>
  <c r="H16" i="1482"/>
  <c r="E17" i="1482"/>
  <c r="F17" i="1482"/>
  <c r="H17" i="1482"/>
  <c r="E18" i="1482"/>
  <c r="F18" i="1482"/>
  <c r="H18" i="1482"/>
  <c r="E19" i="1482"/>
  <c r="F19" i="1482"/>
  <c r="H19" i="1482"/>
  <c r="E20" i="1482"/>
  <c r="F20" i="1482"/>
  <c r="H20" i="1482"/>
  <c r="E21" i="1482"/>
  <c r="F21" i="1482"/>
  <c r="H21" i="1482"/>
  <c r="E22" i="1482"/>
  <c r="F22" i="1482"/>
  <c r="H22" i="1482"/>
  <c r="E23" i="1482"/>
  <c r="F23" i="1482"/>
  <c r="H23" i="1482"/>
  <c r="E24" i="1482"/>
  <c r="F24" i="1482"/>
  <c r="H24" i="1482"/>
  <c r="E25" i="1482"/>
  <c r="F25" i="1482"/>
  <c r="H25" i="1482"/>
  <c r="E26" i="1482"/>
  <c r="F26" i="1482"/>
  <c r="E27" i="1482"/>
  <c r="F27" i="1482"/>
  <c r="H27" i="1482"/>
  <c r="E28" i="1482"/>
  <c r="F28" i="1482"/>
  <c r="E29" i="1482"/>
  <c r="F29" i="1482"/>
  <c r="H29" i="1482"/>
  <c r="E30" i="1482"/>
  <c r="F30" i="1482"/>
  <c r="H30" i="1482"/>
  <c r="E31" i="1482"/>
  <c r="F31" i="1482"/>
  <c r="H31" i="1482"/>
  <c r="E32" i="1482"/>
  <c r="F32" i="1482"/>
  <c r="H32" i="1482"/>
  <c r="E33" i="1482"/>
  <c r="F33" i="1482"/>
  <c r="H33" i="1482"/>
  <c r="E34" i="1482"/>
  <c r="F34" i="1482"/>
  <c r="H34" i="1482"/>
  <c r="E35" i="1482"/>
  <c r="F35" i="1482"/>
  <c r="H35" i="1482"/>
  <c r="E36" i="1482"/>
  <c r="F36" i="1482"/>
  <c r="H36" i="1482"/>
  <c r="E37" i="1482"/>
  <c r="F37" i="1482"/>
  <c r="H37" i="1482"/>
  <c r="E38" i="1482"/>
  <c r="F38" i="1482"/>
  <c r="H38" i="1482"/>
  <c r="E39" i="1482"/>
  <c r="F39" i="1482"/>
  <c r="H39" i="1482"/>
  <c r="E40" i="1482"/>
  <c r="F40" i="1482"/>
  <c r="H40" i="1482"/>
  <c r="E41" i="1482"/>
  <c r="F41" i="1482"/>
  <c r="H41" i="1482"/>
  <c r="E42" i="1482"/>
  <c r="F42" i="1482"/>
  <c r="H42" i="1482"/>
  <c r="E43" i="1482"/>
  <c r="F43" i="1482"/>
  <c r="H43" i="1482"/>
  <c r="E44" i="1482"/>
  <c r="F44" i="1482"/>
  <c r="H44" i="1482"/>
  <c r="E45" i="1482"/>
  <c r="F45" i="1482"/>
  <c r="H45" i="1482"/>
  <c r="E46" i="1482"/>
  <c r="F46" i="1482"/>
  <c r="H46" i="1482"/>
  <c r="E47" i="1482"/>
  <c r="F47" i="1482"/>
  <c r="H47" i="1482"/>
  <c r="E48" i="1482"/>
  <c r="F48" i="1482"/>
  <c r="H48" i="1482"/>
  <c r="E49" i="1482"/>
  <c r="F49" i="1482"/>
  <c r="H49" i="1482"/>
  <c r="E50" i="1482"/>
  <c r="F50" i="1482"/>
  <c r="H50" i="1482"/>
  <c r="E51" i="1482"/>
  <c r="F51" i="1482"/>
  <c r="H51" i="1482"/>
  <c r="E4" i="1481" l="1"/>
  <c r="F4" i="1481"/>
  <c r="H4" i="1481"/>
  <c r="E5" i="1481"/>
  <c r="F5" i="1481"/>
  <c r="H5" i="1481"/>
  <c r="E6" i="1481"/>
  <c r="F6" i="1481"/>
  <c r="H6" i="1481"/>
  <c r="E7" i="1481"/>
  <c r="F7" i="1481"/>
  <c r="H7" i="1481"/>
  <c r="E8" i="1481"/>
  <c r="F8" i="1481"/>
  <c r="H8" i="1481"/>
  <c r="E9" i="1481"/>
  <c r="F9" i="1481"/>
  <c r="H9" i="1481"/>
  <c r="E10" i="1481"/>
  <c r="F10" i="1481"/>
  <c r="H10" i="1481"/>
  <c r="E11" i="1481"/>
  <c r="F11" i="1481"/>
  <c r="H11" i="1481"/>
  <c r="E12" i="1481"/>
  <c r="F12" i="1481"/>
  <c r="H12" i="1481"/>
  <c r="E13" i="1481"/>
  <c r="F13" i="1481"/>
  <c r="H13" i="1481"/>
  <c r="E14" i="1481"/>
  <c r="F14" i="1481"/>
  <c r="H14" i="1481"/>
  <c r="E15" i="1481"/>
  <c r="F15" i="1481"/>
  <c r="H15" i="1481"/>
  <c r="E16" i="1481"/>
  <c r="F16" i="1481"/>
  <c r="H16" i="1481"/>
  <c r="E17" i="1481"/>
  <c r="F17" i="1481"/>
  <c r="H17" i="1481"/>
  <c r="E18" i="1481"/>
  <c r="F18" i="1481"/>
  <c r="H18" i="1481"/>
  <c r="E19" i="1481"/>
  <c r="F19" i="1481"/>
  <c r="H19" i="1481"/>
  <c r="E20" i="1481"/>
  <c r="F20" i="1481"/>
  <c r="H20" i="1481"/>
  <c r="E21" i="1481"/>
  <c r="F21" i="1481"/>
  <c r="H21" i="1481"/>
  <c r="E22" i="1481"/>
  <c r="F22" i="1481"/>
  <c r="H22" i="1481"/>
  <c r="E23" i="1481"/>
  <c r="F23" i="1481"/>
  <c r="H23" i="1481"/>
  <c r="E24" i="1481"/>
  <c r="F24" i="1481"/>
  <c r="H24" i="1481"/>
  <c r="E25" i="1481"/>
  <c r="F25" i="1481"/>
  <c r="H25" i="1481"/>
  <c r="E26" i="1481"/>
  <c r="F26" i="1481"/>
  <c r="E27" i="1481"/>
  <c r="F27" i="1481"/>
  <c r="H27" i="1481"/>
  <c r="E28" i="1481"/>
  <c r="F28" i="1481"/>
  <c r="E29" i="1481"/>
  <c r="F29" i="1481"/>
  <c r="H29" i="1481"/>
  <c r="E30" i="1481"/>
  <c r="F30" i="1481"/>
  <c r="H30" i="1481"/>
  <c r="E31" i="1481"/>
  <c r="F31" i="1481"/>
  <c r="H31" i="1481"/>
  <c r="E32" i="1481"/>
  <c r="F32" i="1481"/>
  <c r="H32" i="1481"/>
  <c r="E33" i="1481"/>
  <c r="F33" i="1481"/>
  <c r="H33" i="1481"/>
  <c r="E34" i="1481"/>
  <c r="F34" i="1481"/>
  <c r="H34" i="1481"/>
  <c r="E35" i="1481"/>
  <c r="F35" i="1481"/>
  <c r="H35" i="1481"/>
  <c r="E36" i="1481"/>
  <c r="F36" i="1481"/>
  <c r="H36" i="1481"/>
  <c r="E37" i="1481"/>
  <c r="F37" i="1481"/>
  <c r="H37" i="1481"/>
  <c r="E38" i="1481"/>
  <c r="F38" i="1481"/>
  <c r="H38" i="1481"/>
  <c r="E39" i="1481"/>
  <c r="F39" i="1481"/>
  <c r="H39" i="1481"/>
  <c r="E40" i="1481"/>
  <c r="F40" i="1481"/>
  <c r="H40" i="1481"/>
  <c r="E41" i="1481"/>
  <c r="F41" i="1481"/>
  <c r="H41" i="1481"/>
  <c r="E42" i="1481"/>
  <c r="F42" i="1481"/>
  <c r="H42" i="1481"/>
  <c r="E43" i="1481"/>
  <c r="F43" i="1481"/>
  <c r="H43" i="1481"/>
  <c r="E44" i="1481"/>
  <c r="F44" i="1481"/>
  <c r="H44" i="1481"/>
  <c r="E45" i="1481"/>
  <c r="F45" i="1481"/>
  <c r="H45" i="1481"/>
  <c r="E46" i="1481"/>
  <c r="F46" i="1481"/>
  <c r="H46" i="1481"/>
  <c r="E47" i="1481"/>
  <c r="F47" i="1481"/>
  <c r="H47" i="1481"/>
  <c r="E48" i="1481"/>
  <c r="F48" i="1481"/>
  <c r="H48" i="1481"/>
  <c r="E49" i="1481"/>
  <c r="F49" i="1481"/>
  <c r="H49" i="1481"/>
  <c r="E50" i="1481"/>
  <c r="F50" i="1481"/>
  <c r="H50" i="1481"/>
  <c r="E51" i="1481"/>
  <c r="F51" i="1481"/>
  <c r="H51" i="1481"/>
  <c r="E4" i="1480" l="1"/>
  <c r="F4" i="1480"/>
  <c r="H4" i="1480"/>
  <c r="E5" i="1480"/>
  <c r="F5" i="1480"/>
  <c r="H5" i="1480"/>
  <c r="E6" i="1480"/>
  <c r="F6" i="1480"/>
  <c r="H6" i="1480"/>
  <c r="E7" i="1480"/>
  <c r="F7" i="1480"/>
  <c r="H7" i="1480"/>
  <c r="E8" i="1480"/>
  <c r="F8" i="1480"/>
  <c r="H8" i="1480"/>
  <c r="E9" i="1480"/>
  <c r="F9" i="1480"/>
  <c r="H9" i="1480"/>
  <c r="E10" i="1480"/>
  <c r="F10" i="1480"/>
  <c r="H10" i="1480"/>
  <c r="E11" i="1480"/>
  <c r="F11" i="1480"/>
  <c r="H11" i="1480"/>
  <c r="E12" i="1480"/>
  <c r="F12" i="1480"/>
  <c r="H12" i="1480"/>
  <c r="E13" i="1480"/>
  <c r="F13" i="1480"/>
  <c r="H13" i="1480"/>
  <c r="E14" i="1480"/>
  <c r="F14" i="1480"/>
  <c r="H14" i="1480"/>
  <c r="E15" i="1480"/>
  <c r="F15" i="1480"/>
  <c r="H15" i="1480"/>
  <c r="E16" i="1480"/>
  <c r="F16" i="1480"/>
  <c r="H16" i="1480"/>
  <c r="E17" i="1480"/>
  <c r="F17" i="1480"/>
  <c r="H17" i="1480"/>
  <c r="E18" i="1480"/>
  <c r="F18" i="1480"/>
  <c r="H18" i="1480"/>
  <c r="E19" i="1480"/>
  <c r="F19" i="1480"/>
  <c r="H19" i="1480"/>
  <c r="E20" i="1480"/>
  <c r="F20" i="1480"/>
  <c r="H20" i="1480"/>
  <c r="E21" i="1480"/>
  <c r="F21" i="1480"/>
  <c r="H21" i="1480"/>
  <c r="E22" i="1480"/>
  <c r="F22" i="1480"/>
  <c r="H22" i="1480"/>
  <c r="E23" i="1480"/>
  <c r="F23" i="1480"/>
  <c r="H23" i="1480"/>
  <c r="E24" i="1480"/>
  <c r="F24" i="1480"/>
  <c r="H24" i="1480"/>
  <c r="E25" i="1480"/>
  <c r="F25" i="1480"/>
  <c r="H25" i="1480"/>
  <c r="E26" i="1480"/>
  <c r="F26" i="1480"/>
  <c r="E27" i="1480"/>
  <c r="F27" i="1480"/>
  <c r="H27" i="1480"/>
  <c r="E28" i="1480"/>
  <c r="F28" i="1480"/>
  <c r="E29" i="1480"/>
  <c r="F29" i="1480"/>
  <c r="H29" i="1480"/>
  <c r="E30" i="1480"/>
  <c r="F30" i="1480"/>
  <c r="H30" i="1480"/>
  <c r="E31" i="1480"/>
  <c r="F31" i="1480"/>
  <c r="H31" i="1480"/>
  <c r="E32" i="1480"/>
  <c r="F32" i="1480"/>
  <c r="H32" i="1480"/>
  <c r="E33" i="1480"/>
  <c r="F33" i="1480"/>
  <c r="H33" i="1480"/>
  <c r="E34" i="1480"/>
  <c r="F34" i="1480"/>
  <c r="H34" i="1480"/>
  <c r="E35" i="1480"/>
  <c r="F35" i="1480"/>
  <c r="H35" i="1480"/>
  <c r="E36" i="1480"/>
  <c r="F36" i="1480"/>
  <c r="H36" i="1480"/>
  <c r="E37" i="1480"/>
  <c r="F37" i="1480"/>
  <c r="H37" i="1480"/>
  <c r="E38" i="1480"/>
  <c r="F38" i="1480"/>
  <c r="H38" i="1480"/>
  <c r="E39" i="1480"/>
  <c r="F39" i="1480"/>
  <c r="H39" i="1480"/>
  <c r="E40" i="1480"/>
  <c r="F40" i="1480"/>
  <c r="H40" i="1480"/>
  <c r="E41" i="1480"/>
  <c r="F41" i="1480"/>
  <c r="H41" i="1480"/>
  <c r="E42" i="1480"/>
  <c r="F42" i="1480"/>
  <c r="H42" i="1480"/>
  <c r="E43" i="1480"/>
  <c r="F43" i="1480"/>
  <c r="H43" i="1480"/>
  <c r="E44" i="1480"/>
  <c r="F44" i="1480"/>
  <c r="H44" i="1480"/>
  <c r="E45" i="1480"/>
  <c r="F45" i="1480"/>
  <c r="H45" i="1480"/>
  <c r="E46" i="1480"/>
  <c r="F46" i="1480"/>
  <c r="H46" i="1480"/>
  <c r="E47" i="1480"/>
  <c r="F47" i="1480"/>
  <c r="H47" i="1480"/>
  <c r="E48" i="1480"/>
  <c r="F48" i="1480"/>
  <c r="H48" i="1480"/>
  <c r="E49" i="1480"/>
  <c r="F49" i="1480"/>
  <c r="H49" i="1480"/>
  <c r="E50" i="1480"/>
  <c r="F50" i="1480"/>
  <c r="H50" i="1480"/>
  <c r="E51" i="1480"/>
  <c r="F51" i="1480"/>
  <c r="H51" i="1480"/>
</calcChain>
</file>

<file path=xl/sharedStrings.xml><?xml version="1.0" encoding="utf-8"?>
<sst xmlns="http://schemas.openxmlformats.org/spreadsheetml/2006/main" count="1104" uniqueCount="107">
  <si>
    <t>Município</t>
  </si>
  <si>
    <t>Estação</t>
  </si>
  <si>
    <t>Índice</t>
  </si>
  <si>
    <t>Classificação</t>
  </si>
  <si>
    <t xml:space="preserve">Qualidade </t>
  </si>
  <si>
    <t>Poluentes</t>
  </si>
  <si>
    <t>Possíveis efeitos à saúde</t>
  </si>
  <si>
    <t>Zona da Mata</t>
  </si>
  <si>
    <t>Central Metropolitana</t>
  </si>
  <si>
    <t>Belo Horizonte</t>
  </si>
  <si>
    <t>Betim</t>
  </si>
  <si>
    <t>Brumadinho</t>
  </si>
  <si>
    <t>Jequitinhonha</t>
  </si>
  <si>
    <t xml:space="preserve">Conceição do Mato Dentro </t>
  </si>
  <si>
    <t xml:space="preserve">Congonhas </t>
  </si>
  <si>
    <t xml:space="preserve">Leste Mineiro </t>
  </si>
  <si>
    <t>Coronel Fabriciano</t>
  </si>
  <si>
    <t>Ibirité</t>
  </si>
  <si>
    <t>Ipatinga</t>
  </si>
  <si>
    <t>Itabira</t>
  </si>
  <si>
    <t>Mariana</t>
  </si>
  <si>
    <t>Ouro Preto</t>
  </si>
  <si>
    <t>Noroeste de Minas</t>
  </si>
  <si>
    <t>Paracatu</t>
  </si>
  <si>
    <t>Norte de Minas</t>
  </si>
  <si>
    <t>Pirapora</t>
  </si>
  <si>
    <t>São José da Lapa</t>
  </si>
  <si>
    <t>Timóteo</t>
  </si>
  <si>
    <t>Nota 1: N/D - Não disponível  devido à ausência de transmissão de dados para o período analisado.</t>
  </si>
  <si>
    <t> Nota 2: Valores sujeitos a alteração mediante validação técnica posterior.</t>
  </si>
  <si>
    <t>Qualidade</t>
  </si>
  <si>
    <t>Boa</t>
  </si>
  <si>
    <t>0 - 40</t>
  </si>
  <si>
    <t>-</t>
  </si>
  <si>
    <t>Moderada</t>
  </si>
  <si>
    <t>41 - 80</t>
  </si>
  <si>
    <t>Pessoas de grupos sensíveis (crianças, idosos e pessoas com doenças respiratórias e cardíacas) podem apresentar sintomas como tosse seca e cansaço. A população em geral não é afetada.</t>
  </si>
  <si>
    <t>Ruim</t>
  </si>
  <si>
    <t>81 - 120</t>
  </si>
  <si>
    <t>Muito Ruim</t>
  </si>
  <si>
    <t>121 - 200</t>
  </si>
  <si>
    <t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t>
  </si>
  <si>
    <t>Péssima</t>
  </si>
  <si>
    <t>&gt;200</t>
  </si>
  <si>
    <t>Toda a população pode apresentar sérios riscos de manifestações de doenças respiratórias e cardiovasculares. Aumento de mortes prematuras em pessoas de grupos sensíveis.</t>
  </si>
  <si>
    <t>Fonte: Cetesb, 2019.</t>
  </si>
  <si>
    <t xml:space="preserve">Informações: </t>
  </si>
  <si>
    <t>(31)3915-1122</t>
  </si>
  <si>
    <t>Barra Longa</t>
  </si>
  <si>
    <t>Partículas Inaláveis (&lt;10µm)</t>
  </si>
  <si>
    <t>Partículas Respiráveis (PM2,5)</t>
  </si>
  <si>
    <t>Ozônio</t>
  </si>
  <si>
    <t>Boletim da Qualidade do Ar</t>
  </si>
  <si>
    <r>
      <t>Superintendência Regional de Meio Ambiente</t>
    </r>
    <r>
      <rPr>
        <b/>
        <vertAlign val="superscript"/>
        <sz val="8"/>
        <color rgb="FF92D050"/>
        <rFont val="Arial"/>
        <family val="2"/>
      </rPr>
      <t>(1)</t>
    </r>
  </si>
  <si>
    <t>Estação Barra Longa Volta da Capela</t>
  </si>
  <si>
    <t>Estação Centro Av. do Contorno</t>
  </si>
  <si>
    <t>Estação PUC Barreiro</t>
  </si>
  <si>
    <t>Estação PUC São Gabriel</t>
  </si>
  <si>
    <t>Estação Alterosa</t>
  </si>
  <si>
    <t>Estação Centro Administrativo de Betim</t>
  </si>
  <si>
    <t>Estação Petrovale</t>
  </si>
  <si>
    <t>Estação Centro E. M. Pr. Vicente Assunção</t>
  </si>
  <si>
    <t>Estação Comunidade do Feijão</t>
  </si>
  <si>
    <t>Estação Parque da Cachoeira</t>
  </si>
  <si>
    <t>Estação Aeroporto CMD</t>
  </si>
  <si>
    <t>Estação Corregos</t>
  </si>
  <si>
    <t>Estação Sapo</t>
  </si>
  <si>
    <t>Estação Basílica</t>
  </si>
  <si>
    <t>Estação Jardim Profeta</t>
  </si>
  <si>
    <t>Estação Lobo Leite</t>
  </si>
  <si>
    <t>Estação Matriz</t>
  </si>
  <si>
    <t>Estação Novo Plataforma</t>
  </si>
  <si>
    <t>Estação Pires</t>
  </si>
  <si>
    <t>Estação SENAC Vale do Aço</t>
  </si>
  <si>
    <t>Estação Cascata</t>
  </si>
  <si>
    <t>Estação Piratininga</t>
  </si>
  <si>
    <t>Estação Bom Retiro</t>
  </si>
  <si>
    <t>Estação Cariru</t>
  </si>
  <si>
    <t>Estação Cidade Nobre</t>
  </si>
  <si>
    <t>Estação Veneza</t>
  </si>
  <si>
    <t>Estação Felix</t>
  </si>
  <si>
    <t>Estação Major Lage</t>
  </si>
  <si>
    <t>Estação Panorama</t>
  </si>
  <si>
    <t>Estação Pará</t>
  </si>
  <si>
    <t>Estação Santa Rita Durão</t>
  </si>
  <si>
    <t>Estação Motas</t>
  </si>
  <si>
    <t>Estação Clube do União</t>
  </si>
  <si>
    <t>Estação Copasa</t>
  </si>
  <si>
    <t>Estação Lagoa Trindade Rodrigues</t>
  </si>
  <si>
    <t>Estação São Domingos</t>
  </si>
  <si>
    <t>Estação Sérgio Ulhoa</t>
  </si>
  <si>
    <t>Estação FUNAN</t>
  </si>
  <si>
    <t>Estação SAAE</t>
  </si>
  <si>
    <t>Estação Célvia</t>
  </si>
  <si>
    <t>Estação Centro</t>
  </si>
  <si>
    <t>Estação Filhinha Gama</t>
  </si>
  <si>
    <t>Estação Jardim Encantado</t>
  </si>
  <si>
    <t>Estação Cecília Meireles</t>
  </si>
  <si>
    <t>Estação Hospital Vital Brasil</t>
  </si>
  <si>
    <t>Estação Escola Sementinha</t>
  </si>
  <si>
    <t>Estação SENAI/CFP</t>
  </si>
  <si>
    <t>Toda a população pode apresentar sintomas como tosse seca, cansaço, ardor nos olhos, nariz e garganta. Pessoas de grupos sensíveis (crianças, idosos e pessoas com doenças respiratórias e cardíacas) podem apresentar efeitos mais sérios na saúde.</t>
  </si>
  <si>
    <t>Resolução CONAMA nº 506, de 05 de julho de 2024.</t>
  </si>
  <si>
    <t>Estação Bairro das Águas</t>
  </si>
  <si>
    <t>Dióxido de Enxofre</t>
  </si>
  <si>
    <t>Dióxido de Nitrogênio</t>
  </si>
  <si>
    <t>Boletim de Setembro Dia: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</si>
</sst>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 tint="0.249977111117893"/>
      <name val="Arial"/>
      <family val="2"/>
    </font>
    <font>
      <b/>
      <sz val="18"/>
      <color rgb="FF92D050"/>
      <name val="Arial"/>
      <family val="2"/>
    </font>
    <font>
      <b/>
      <sz val="8"/>
      <color rgb="FF92D050"/>
      <name val="Arial"/>
      <family val="2"/>
    </font>
    <font>
      <b/>
      <vertAlign val="superscript"/>
      <sz val="8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6FC0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28C10F"/>
        <bgColor rgb="FF000000"/>
      </patternFill>
    </fill>
    <fill>
      <patternFill patternType="solid">
        <fgColor rgb="FFEC6E18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3398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</cellStyleXfs>
  <cellXfs count="72">
    <xf numFmtId="0" fontId="0" fillId="0" borderId="0" xfId="0"/>
    <xf numFmtId="9" fontId="9" fillId="0" borderId="0" xfId="6" applyFont="1" applyAlignment="1" applyProtection="1">
      <alignment horizontal="centerContinuous" vertical="center" wrapText="1"/>
    </xf>
    <xf numFmtId="0" fontId="1" fillId="0" borderId="0" xfId="5" applyFont="1" applyAlignment="1">
      <alignment vertical="center" wrapText="1"/>
    </xf>
    <xf numFmtId="0" fontId="1" fillId="0" borderId="0" xfId="5" applyFont="1" applyAlignment="1">
      <alignment horizontal="left" vertical="center" wrapText="1"/>
    </xf>
    <xf numFmtId="0" fontId="3" fillId="0" borderId="0" xfId="5" applyFont="1" applyAlignment="1">
      <alignment vertical="center" wrapText="1"/>
    </xf>
    <xf numFmtId="0" fontId="1" fillId="2" borderId="0" xfId="5" applyFont="1" applyFill="1" applyAlignment="1">
      <alignment vertical="center" wrapText="1"/>
    </xf>
    <xf numFmtId="0" fontId="1" fillId="2" borderId="0" xfId="5" applyFont="1" applyFill="1" applyAlignment="1">
      <alignment horizontal="left" vertical="center" wrapText="1"/>
    </xf>
    <xf numFmtId="0" fontId="3" fillId="2" borderId="0" xfId="5" applyFont="1" applyFill="1" applyAlignment="1">
      <alignment vertical="center" wrapText="1"/>
    </xf>
    <xf numFmtId="0" fontId="7" fillId="9" borderId="2" xfId="5" applyFont="1" applyFill="1" applyBorder="1" applyAlignment="1">
      <alignment horizontal="center" vertical="center" wrapText="1"/>
    </xf>
    <xf numFmtId="0" fontId="7" fillId="8" borderId="2" xfId="5" applyFont="1" applyFill="1" applyBorder="1" applyAlignment="1">
      <alignment horizontal="center" vertical="center" wrapText="1"/>
    </xf>
    <xf numFmtId="0" fontId="7" fillId="8" borderId="3" xfId="5" applyFont="1" applyFill="1" applyBorder="1" applyAlignment="1">
      <alignment horizontal="center" vertical="center" wrapText="1"/>
    </xf>
    <xf numFmtId="0" fontId="7" fillId="7" borderId="2" xfId="5" applyFont="1" applyFill="1" applyBorder="1" applyAlignment="1">
      <alignment horizontal="center" vertical="center" wrapText="1"/>
    </xf>
    <xf numFmtId="0" fontId="7" fillId="7" borderId="10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  <xf numFmtId="0" fontId="7" fillId="3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 wrapText="1"/>
    </xf>
    <xf numFmtId="0" fontId="6" fillId="6" borderId="3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3" xfId="5" applyFont="1" applyFill="1" applyBorder="1" applyAlignment="1">
      <alignment horizontal="center" vertical="center" wrapText="1"/>
    </xf>
    <xf numFmtId="0" fontId="4" fillId="4" borderId="0" xfId="5" applyFont="1" applyFill="1" applyAlignment="1">
      <alignment horizontal="left" vertical="center" wrapText="1"/>
    </xf>
    <xf numFmtId="0" fontId="1" fillId="0" borderId="0" xfId="5" applyFont="1"/>
    <xf numFmtId="0" fontId="1" fillId="2" borderId="0" xfId="5" applyFont="1" applyFill="1"/>
    <xf numFmtId="0" fontId="1" fillId="12" borderId="2" xfId="5" applyFont="1" applyFill="1" applyBorder="1" applyAlignment="1">
      <alignment horizontal="center" vertical="center" wrapText="1"/>
    </xf>
    <xf numFmtId="0" fontId="1" fillId="12" borderId="2" xfId="5" applyFont="1" applyFill="1" applyBorder="1" applyAlignment="1">
      <alignment horizontal="center" vertical="center"/>
    </xf>
    <xf numFmtId="1" fontId="1" fillId="12" borderId="2" xfId="5" applyNumberFormat="1" applyFont="1" applyFill="1" applyBorder="1" applyAlignment="1">
      <alignment horizontal="center" vertical="center"/>
    </xf>
    <xf numFmtId="0" fontId="1" fillId="12" borderId="3" xfId="5" applyFont="1" applyFill="1" applyBorder="1" applyAlignment="1">
      <alignment horizontal="center" vertical="center" wrapText="1"/>
    </xf>
    <xf numFmtId="0" fontId="1" fillId="14" borderId="2" xfId="5" applyFont="1" applyFill="1" applyBorder="1" applyAlignment="1">
      <alignment horizontal="center" vertical="center" wrapText="1"/>
    </xf>
    <xf numFmtId="0" fontId="1" fillId="14" borderId="2" xfId="5" applyFont="1" applyFill="1" applyBorder="1" applyAlignment="1">
      <alignment horizontal="center" vertical="center"/>
    </xf>
    <xf numFmtId="0" fontId="14" fillId="13" borderId="2" xfId="5" applyFont="1" applyFill="1" applyBorder="1" applyAlignment="1">
      <alignment horizontal="center" vertical="center" wrapText="1"/>
    </xf>
    <xf numFmtId="0" fontId="13" fillId="13" borderId="2" xfId="5" applyFont="1" applyFill="1" applyBorder="1" applyAlignment="1">
      <alignment horizontal="center" vertical="center" wrapText="1"/>
    </xf>
    <xf numFmtId="0" fontId="11" fillId="13" borderId="2" xfId="5" applyFont="1" applyFill="1" applyBorder="1" applyAlignment="1">
      <alignment horizontal="center" vertical="center" wrapText="1"/>
    </xf>
    <xf numFmtId="0" fontId="1" fillId="12" borderId="1" xfId="5" applyFont="1" applyFill="1" applyBorder="1" applyAlignment="1">
      <alignment vertical="center" wrapText="1"/>
    </xf>
    <xf numFmtId="0" fontId="1" fillId="12" borderId="1" xfId="5" applyFont="1" applyFill="1" applyBorder="1" applyAlignment="1" applyProtection="1">
      <alignment vertical="center" wrapText="1"/>
    </xf>
    <xf numFmtId="16" fontId="1" fillId="2" borderId="0" xfId="5" applyNumberFormat="1" applyFont="1" applyFill="1" applyAlignment="1">
      <alignment vertical="center" wrapText="1"/>
    </xf>
    <xf numFmtId="0" fontId="10" fillId="11" borderId="0" xfId="5" applyFont="1" applyFill="1" applyBorder="1" applyAlignment="1">
      <alignment horizontal="center" vertical="center" wrapText="1"/>
    </xf>
    <xf numFmtId="14" fontId="9" fillId="11" borderId="0" xfId="5" applyNumberFormat="1" applyFont="1" applyFill="1" applyBorder="1" applyAlignment="1" applyProtection="1">
      <alignment horizontal="left" vertical="center" wrapText="1"/>
      <protection hidden="1"/>
    </xf>
    <xf numFmtId="0" fontId="9" fillId="0" borderId="0" xfId="5" applyFont="1" applyAlignment="1" applyProtection="1">
      <alignment horizontal="centerContinuous" vertical="center" wrapText="1"/>
    </xf>
    <xf numFmtId="0" fontId="1" fillId="10" borderId="0" xfId="5" applyFont="1" applyFill="1" applyAlignment="1">
      <alignment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4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/>
    </xf>
    <xf numFmtId="0" fontId="1" fillId="14" borderId="4" xfId="5" applyFont="1" applyFill="1" applyBorder="1" applyAlignment="1">
      <alignment horizontal="center" vertical="center"/>
    </xf>
    <xf numFmtId="0" fontId="1" fillId="14" borderId="5" xfId="5" applyFont="1" applyFill="1" applyBorder="1" applyAlignment="1">
      <alignment horizontal="center" vertical="center"/>
    </xf>
    <xf numFmtId="0" fontId="5" fillId="5" borderId="8" xfId="5" applyFont="1" applyFill="1" applyBorder="1" applyAlignment="1">
      <alignment horizontal="center" vertical="center" wrapText="1"/>
    </xf>
    <xf numFmtId="0" fontId="5" fillId="5" borderId="9" xfId="5" applyFont="1" applyFill="1" applyBorder="1" applyAlignment="1">
      <alignment horizontal="center" vertical="center" wrapText="1"/>
    </xf>
    <xf numFmtId="0" fontId="4" fillId="0" borderId="6" xfId="5" applyFont="1" applyBorder="1" applyAlignment="1">
      <alignment horizontal="left" vertical="center" wrapText="1"/>
    </xf>
    <xf numFmtId="0" fontId="2" fillId="4" borderId="0" xfId="5" applyFont="1" applyFill="1" applyAlignment="1">
      <alignment horizontal="center" vertical="center" wrapText="1"/>
    </xf>
    <xf numFmtId="0" fontId="1" fillId="4" borderId="0" xfId="5" applyFont="1" applyFill="1" applyAlignment="1">
      <alignment horizontal="center" vertical="center" wrapText="1"/>
    </xf>
    <xf numFmtId="0" fontId="1" fillId="0" borderId="0" xfId="5" applyFont="1" applyAlignment="1">
      <alignment horizontal="center" vertical="center" wrapText="1"/>
    </xf>
    <xf numFmtId="0" fontId="7" fillId="4" borderId="7" xfId="5" quotePrefix="1" applyFont="1" applyFill="1" applyBorder="1" applyAlignment="1">
      <alignment horizontal="center" vertical="center" wrapText="1"/>
    </xf>
    <xf numFmtId="0" fontId="7" fillId="4" borderId="8" xfId="5" quotePrefix="1" applyFont="1" applyFill="1" applyBorder="1" applyAlignment="1">
      <alignment horizontal="center" vertical="center" wrapText="1"/>
    </xf>
    <xf numFmtId="0" fontId="7" fillId="4" borderId="9" xfId="5" quotePrefix="1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 wrapText="1"/>
    </xf>
    <xf numFmtId="0" fontId="7" fillId="4" borderId="8" xfId="5" applyFont="1" applyFill="1" applyBorder="1" applyAlignment="1">
      <alignment horizontal="center" vertical="center" wrapText="1"/>
    </xf>
    <xf numFmtId="0" fontId="7" fillId="4" borderId="9" xfId="5" applyFont="1" applyFill="1" applyBorder="1" applyAlignment="1">
      <alignment horizontal="center" vertical="center" wrapText="1"/>
    </xf>
    <xf numFmtId="0" fontId="4" fillId="0" borderId="0" xfId="5" applyFont="1" applyAlignment="1">
      <alignment horizontal="left" vertical="center" wrapText="1"/>
    </xf>
  </cellXfs>
  <cellStyles count="7">
    <cellStyle name="Normal" xfId="0" builtinId="0"/>
    <cellStyle name="Normal 2" xfId="1"/>
    <cellStyle name="Normal 3" xfId="3"/>
    <cellStyle name="Normal 4" xfId="5"/>
    <cellStyle name="Porcentagem 2" xfId="2"/>
    <cellStyle name="Porcentagem 3" xfId="4"/>
    <cellStyle name="Porcentagem 4" xfId="6"/>
  </cellStyles>
  <dxfs count="56"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60616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60616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320540" y="163830"/>
          <a:ext cx="49530" cy="5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373880" y="50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389" y="16408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320540" y="163830"/>
          <a:ext cx="49530" cy="5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373880" y="50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389" y="16408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7" sqref="D27"/>
    </sheetView>
  </sheetViews>
  <sheetFormatPr defaultColWidth="9.140625" defaultRowHeight="12.75" x14ac:dyDescent="0.25"/>
  <cols>
    <col min="1" max="1" width="19.5703125" style="2" bestFit="1" customWidth="1"/>
    <col min="2" max="2" width="18.425781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47.28515625" style="4" customWidth="1"/>
    <col min="8" max="8" width="51.7109375" style="3" customWidth="1"/>
    <col min="9" max="16384" width="9.140625" style="2"/>
  </cols>
  <sheetData>
    <row r="1" spans="1:36" ht="62.25" customHeight="1" x14ac:dyDescent="0.25">
      <c r="A1" s="37"/>
      <c r="B1" s="37"/>
      <c r="D1" s="1" t="s">
        <v>106</v>
      </c>
      <c r="E1" s="36"/>
      <c r="F1" s="35">
        <v>45901.547650462962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25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25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">
      <c r="A4" s="40" t="s">
        <v>7</v>
      </c>
      <c r="B4" s="40" t="s">
        <v>48</v>
      </c>
      <c r="C4" s="22" t="s">
        <v>54</v>
      </c>
      <c r="D4" s="23">
        <v>20</v>
      </c>
      <c r="E4" s="24">
        <f t="shared" ref="E4:E51" si="0">IF(D4="","N/D",D4)</f>
        <v>20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">
      <c r="A5" s="53" t="s">
        <v>8</v>
      </c>
      <c r="B5" s="53" t="s">
        <v>9</v>
      </c>
      <c r="C5" s="22" t="s">
        <v>55</v>
      </c>
      <c r="D5" s="23">
        <v>19</v>
      </c>
      <c r="E5" s="24">
        <f t="shared" si="0"/>
        <v>19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">
      <c r="A6" s="54"/>
      <c r="B6" s="54"/>
      <c r="C6" s="25" t="s">
        <v>56</v>
      </c>
      <c r="D6" s="23">
        <v>22</v>
      </c>
      <c r="E6" s="24">
        <f t="shared" si="0"/>
        <v>22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">
      <c r="A7" s="55"/>
      <c r="B7" s="55"/>
      <c r="C7" s="22" t="s">
        <v>57</v>
      </c>
      <c r="D7" s="23">
        <v>38</v>
      </c>
      <c r="E7" s="24">
        <f t="shared" si="0"/>
        <v>38</v>
      </c>
      <c r="F7" s="23" t="str">
        <f t="shared" si="1"/>
        <v>Boa</v>
      </c>
      <c r="G7" s="22" t="s">
        <v>50</v>
      </c>
      <c r="H7" s="22" t="str">
        <f t="shared" si="2"/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25">
      <c r="A8" s="53" t="s">
        <v>8</v>
      </c>
      <c r="B8" s="56" t="s">
        <v>10</v>
      </c>
      <c r="C8" s="22" t="s">
        <v>58</v>
      </c>
      <c r="D8" s="23">
        <v>27</v>
      </c>
      <c r="E8" s="24">
        <f t="shared" si="0"/>
        <v>27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">
      <c r="A9" s="54"/>
      <c r="B9" s="57"/>
      <c r="C9" s="22" t="s">
        <v>59</v>
      </c>
      <c r="D9" s="23">
        <v>15</v>
      </c>
      <c r="E9" s="24">
        <f t="shared" si="0"/>
        <v>15</v>
      </c>
      <c r="F9" s="23" t="str">
        <f t="shared" si="1"/>
        <v>Boa</v>
      </c>
      <c r="G9" s="22" t="s">
        <v>49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">
      <c r="A10" s="55"/>
      <c r="B10" s="58"/>
      <c r="C10" s="22" t="s">
        <v>60</v>
      </c>
      <c r="D10" s="23">
        <v>23</v>
      </c>
      <c r="E10" s="24">
        <f t="shared" si="0"/>
        <v>23</v>
      </c>
      <c r="F10" s="23" t="str">
        <f t="shared" si="1"/>
        <v>Boa</v>
      </c>
      <c r="G10" s="22" t="s">
        <v>49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">
      <c r="A11" s="53" t="s">
        <v>8</v>
      </c>
      <c r="B11" s="53" t="s">
        <v>11</v>
      </c>
      <c r="C11" s="22" t="s">
        <v>61</v>
      </c>
      <c r="D11" s="23">
        <v>24</v>
      </c>
      <c r="E11" s="24">
        <f t="shared" si="0"/>
        <v>24</v>
      </c>
      <c r="F11" s="23" t="str">
        <f t="shared" si="1"/>
        <v>Boa</v>
      </c>
      <c r="G11" s="22" t="s">
        <v>49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">
      <c r="A12" s="54"/>
      <c r="B12" s="54"/>
      <c r="C12" s="22" t="s">
        <v>62</v>
      </c>
      <c r="D12" s="23">
        <v>12</v>
      </c>
      <c r="E12" s="24">
        <f t="shared" si="0"/>
        <v>12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">
      <c r="A13" s="55"/>
      <c r="B13" s="55"/>
      <c r="C13" s="22" t="s">
        <v>63</v>
      </c>
      <c r="D13" s="23">
        <v>7</v>
      </c>
      <c r="E13" s="24">
        <f t="shared" si="0"/>
        <v>7</v>
      </c>
      <c r="F13" s="23" t="str">
        <f t="shared" si="1"/>
        <v>Boa</v>
      </c>
      <c r="G13" s="22" t="s">
        <v>105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">
      <c r="A14" s="53" t="s">
        <v>12</v>
      </c>
      <c r="B14" s="53" t="s">
        <v>13</v>
      </c>
      <c r="C14" s="22" t="s">
        <v>64</v>
      </c>
      <c r="D14" s="23">
        <v>20</v>
      </c>
      <c r="E14" s="24">
        <f t="shared" si="0"/>
        <v>20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">
      <c r="A15" s="54"/>
      <c r="B15" s="54"/>
      <c r="C15" s="22" t="s">
        <v>65</v>
      </c>
      <c r="D15" s="23">
        <v>24</v>
      </c>
      <c r="E15" s="24">
        <f t="shared" si="0"/>
        <v>24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">
      <c r="A16" s="55"/>
      <c r="B16" s="55"/>
      <c r="C16" s="22" t="s">
        <v>66</v>
      </c>
      <c r="D16" s="23">
        <v>10</v>
      </c>
      <c r="E16" s="24">
        <f t="shared" si="0"/>
        <v>10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">
      <c r="A17" s="53" t="s">
        <v>8</v>
      </c>
      <c r="B17" s="53" t="s">
        <v>14</v>
      </c>
      <c r="C17" s="22" t="s">
        <v>67</v>
      </c>
      <c r="D17" s="23">
        <v>9</v>
      </c>
      <c r="E17" s="24">
        <f t="shared" si="0"/>
        <v>9</v>
      </c>
      <c r="F17" s="23" t="str">
        <f t="shared" si="1"/>
        <v>Boa</v>
      </c>
      <c r="G17" s="22" t="s">
        <v>51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">
      <c r="A18" s="54"/>
      <c r="B18" s="54"/>
      <c r="C18" s="22" t="s">
        <v>68</v>
      </c>
      <c r="D18" s="23">
        <v>8</v>
      </c>
      <c r="E18" s="24">
        <f t="shared" si="0"/>
        <v>8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">
      <c r="A19" s="54"/>
      <c r="B19" s="54"/>
      <c r="C19" s="22" t="s">
        <v>69</v>
      </c>
      <c r="D19" s="23">
        <v>27</v>
      </c>
      <c r="E19" s="24">
        <f t="shared" si="0"/>
        <v>27</v>
      </c>
      <c r="F19" s="23" t="str">
        <f t="shared" si="1"/>
        <v>Boa</v>
      </c>
      <c r="G19" s="22" t="s">
        <v>50</v>
      </c>
      <c r="H19" s="22" t="str">
        <f t="shared" si="2"/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">
      <c r="A20" s="54"/>
      <c r="B20" s="54"/>
      <c r="C20" s="22" t="s">
        <v>70</v>
      </c>
      <c r="D20" s="23">
        <v>19</v>
      </c>
      <c r="E20" s="24">
        <f t="shared" si="0"/>
        <v>19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">
      <c r="A21" s="54"/>
      <c r="B21" s="54"/>
      <c r="C21" s="22" t="s">
        <v>71</v>
      </c>
      <c r="D21" s="23">
        <v>15</v>
      </c>
      <c r="E21" s="24">
        <f t="shared" si="0"/>
        <v>15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">
      <c r="A22" s="55"/>
      <c r="B22" s="55"/>
      <c r="C22" s="22" t="s">
        <v>72</v>
      </c>
      <c r="D22" s="23">
        <v>19</v>
      </c>
      <c r="E22" s="24">
        <f t="shared" si="0"/>
        <v>19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">
      <c r="A23" s="27" t="s">
        <v>15</v>
      </c>
      <c r="B23" s="26" t="s">
        <v>16</v>
      </c>
      <c r="C23" s="22" t="s">
        <v>73</v>
      </c>
      <c r="D23" s="23">
        <v>29</v>
      </c>
      <c r="E23" s="24">
        <f t="shared" si="0"/>
        <v>29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">
      <c r="A24" s="53" t="s">
        <v>8</v>
      </c>
      <c r="B24" s="56" t="s">
        <v>17</v>
      </c>
      <c r="C24" s="22" t="s">
        <v>74</v>
      </c>
      <c r="D24" s="23">
        <v>39</v>
      </c>
      <c r="E24" s="24">
        <f t="shared" si="0"/>
        <v>39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">
      <c r="A25" s="55"/>
      <c r="B25" s="58"/>
      <c r="C25" s="22" t="s">
        <v>75</v>
      </c>
      <c r="D25" s="23">
        <v>27</v>
      </c>
      <c r="E25" s="24">
        <f t="shared" si="0"/>
        <v>27</v>
      </c>
      <c r="F25" s="23" t="str">
        <f t="shared" si="1"/>
        <v>Boa</v>
      </c>
      <c r="G25" s="22" t="s">
        <v>50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">
      <c r="A26" s="56" t="s">
        <v>15</v>
      </c>
      <c r="B26" s="56" t="s">
        <v>18</v>
      </c>
      <c r="C26" s="22" t="s">
        <v>103</v>
      </c>
      <c r="D26" s="23">
        <v>14</v>
      </c>
      <c r="E26" s="24">
        <f t="shared" si="0"/>
        <v>14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">
      <c r="A27" s="57"/>
      <c r="B27" s="57"/>
      <c r="C27" s="22" t="s">
        <v>76</v>
      </c>
      <c r="D27" s="23">
        <v>17</v>
      </c>
      <c r="E27" s="24">
        <f t="shared" si="0"/>
        <v>17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">
      <c r="A28" s="57"/>
      <c r="B28" s="57"/>
      <c r="C28" s="22" t="s">
        <v>77</v>
      </c>
      <c r="D28" s="23">
        <v>17</v>
      </c>
      <c r="E28" s="24">
        <f t="shared" si="0"/>
        <v>17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">
      <c r="A29" s="57"/>
      <c r="B29" s="57"/>
      <c r="C29" s="22" t="s">
        <v>78</v>
      </c>
      <c r="D29" s="23">
        <v>18</v>
      </c>
      <c r="E29" s="24">
        <f t="shared" si="0"/>
        <v>18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">
      <c r="A30" s="58"/>
      <c r="B30" s="58"/>
      <c r="C30" s="22" t="s">
        <v>79</v>
      </c>
      <c r="D30" s="23">
        <v>19</v>
      </c>
      <c r="E30" s="24">
        <f t="shared" si="0"/>
        <v>19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">
      <c r="A31" s="56" t="s">
        <v>15</v>
      </c>
      <c r="B31" s="56" t="s">
        <v>19</v>
      </c>
      <c r="C31" s="22" t="s">
        <v>80</v>
      </c>
      <c r="D31" s="23">
        <v>33</v>
      </c>
      <c r="E31" s="24">
        <f t="shared" si="0"/>
        <v>33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">
      <c r="A32" s="57"/>
      <c r="B32" s="57"/>
      <c r="C32" s="22" t="s">
        <v>81</v>
      </c>
      <c r="D32" s="23">
        <v>27</v>
      </c>
      <c r="E32" s="24">
        <f t="shared" si="0"/>
        <v>27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">
      <c r="A33" s="57"/>
      <c r="B33" s="57"/>
      <c r="C33" s="22" t="s">
        <v>82</v>
      </c>
      <c r="D33" s="23">
        <v>13</v>
      </c>
      <c r="E33" s="24">
        <f t="shared" si="0"/>
        <v>13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">
      <c r="A34" s="58"/>
      <c r="B34" s="58"/>
      <c r="C34" s="22" t="s">
        <v>83</v>
      </c>
      <c r="D34" s="23">
        <v>17</v>
      </c>
      <c r="E34" s="24">
        <f t="shared" si="0"/>
        <v>17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">
      <c r="A35" s="53" t="s">
        <v>8</v>
      </c>
      <c r="B35" s="39" t="s">
        <v>20</v>
      </c>
      <c r="C35" s="22" t="s">
        <v>84</v>
      </c>
      <c r="D35" s="23">
        <v>18</v>
      </c>
      <c r="E35" s="24">
        <f t="shared" si="0"/>
        <v>18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">
      <c r="A36" s="55"/>
      <c r="B36" s="26" t="s">
        <v>21</v>
      </c>
      <c r="C36" s="22" t="s">
        <v>85</v>
      </c>
      <c r="D36" s="23">
        <v>9</v>
      </c>
      <c r="E36" s="24">
        <f t="shared" si="0"/>
        <v>9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">
      <c r="A37" s="53" t="s">
        <v>22</v>
      </c>
      <c r="B37" s="53" t="s">
        <v>23</v>
      </c>
      <c r="C37" s="22" t="s">
        <v>86</v>
      </c>
      <c r="D37" s="23">
        <v>38</v>
      </c>
      <c r="E37" s="24">
        <f t="shared" si="0"/>
        <v>38</v>
      </c>
      <c r="F37" s="23" t="str">
        <f t="shared" si="1"/>
        <v>Boa</v>
      </c>
      <c r="G37" s="22" t="s">
        <v>49</v>
      </c>
      <c r="H37" s="22" t="str">
        <f t="shared" si="3"/>
        <v>-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">
      <c r="A38" s="54"/>
      <c r="B38" s="54"/>
      <c r="C38" s="22" t="s">
        <v>87</v>
      </c>
      <c r="D38" s="23">
        <v>26</v>
      </c>
      <c r="E38" s="24">
        <f t="shared" si="0"/>
        <v>26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">
      <c r="A39" s="54"/>
      <c r="B39" s="54"/>
      <c r="C39" s="25" t="s">
        <v>88</v>
      </c>
      <c r="D39" s="23">
        <v>37</v>
      </c>
      <c r="E39" s="24">
        <f t="shared" si="0"/>
        <v>37</v>
      </c>
      <c r="F39" s="23" t="str">
        <f t="shared" si="1"/>
        <v>Boa</v>
      </c>
      <c r="G39" s="22" t="s">
        <v>49</v>
      </c>
      <c r="H39" s="22" t="str">
        <f t="shared" si="3"/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">
      <c r="A40" s="54"/>
      <c r="B40" s="54"/>
      <c r="C40" s="25" t="s">
        <v>89</v>
      </c>
      <c r="D40" s="23">
        <v>26</v>
      </c>
      <c r="E40" s="24">
        <f t="shared" si="0"/>
        <v>26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">
      <c r="A41" s="55"/>
      <c r="B41" s="55"/>
      <c r="C41" s="25" t="s">
        <v>90</v>
      </c>
      <c r="D41" s="23">
        <v>45</v>
      </c>
      <c r="E41" s="24">
        <f t="shared" si="0"/>
        <v>45</v>
      </c>
      <c r="F41" s="23" t="str">
        <f t="shared" si="1"/>
        <v>Moderada</v>
      </c>
      <c r="G41" s="22" t="s">
        <v>50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">
      <c r="A42" s="56" t="s">
        <v>24</v>
      </c>
      <c r="B42" s="53" t="s">
        <v>25</v>
      </c>
      <c r="C42" s="22" t="s">
        <v>91</v>
      </c>
      <c r="D42" s="23">
        <v>41</v>
      </c>
      <c r="E42" s="24">
        <f t="shared" si="0"/>
        <v>41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">
      <c r="A43" s="58"/>
      <c r="B43" s="55"/>
      <c r="C43" s="22" t="s">
        <v>92</v>
      </c>
      <c r="D43" s="23">
        <v>21</v>
      </c>
      <c r="E43" s="24">
        <f t="shared" si="0"/>
        <v>21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">
      <c r="A44" s="53" t="s">
        <v>8</v>
      </c>
      <c r="B44" s="53" t="s">
        <v>26</v>
      </c>
      <c r="C44" s="23" t="s">
        <v>93</v>
      </c>
      <c r="D44" s="23">
        <v>32</v>
      </c>
      <c r="E44" s="24">
        <f t="shared" si="0"/>
        <v>32</v>
      </c>
      <c r="F44" s="23" t="str">
        <f t="shared" si="1"/>
        <v>Boa</v>
      </c>
      <c r="G44" s="22" t="s">
        <v>50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">
      <c r="A45" s="54"/>
      <c r="B45" s="54"/>
      <c r="C45" s="22" t="s">
        <v>94</v>
      </c>
      <c r="D45" s="23">
        <v>73</v>
      </c>
      <c r="E45" s="24">
        <f t="shared" si="0"/>
        <v>73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">
      <c r="A46" s="54"/>
      <c r="B46" s="54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">
      <c r="A47" s="55"/>
      <c r="B47" s="54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">
      <c r="A48" s="56" t="s">
        <v>15</v>
      </c>
      <c r="B48" s="56" t="s">
        <v>27</v>
      </c>
      <c r="C48" s="22" t="s">
        <v>97</v>
      </c>
      <c r="D48" s="23">
        <v>31</v>
      </c>
      <c r="E48" s="24">
        <f t="shared" si="0"/>
        <v>31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">
      <c r="A49" s="57"/>
      <c r="B49" s="57"/>
      <c r="C49" s="22" t="s">
        <v>98</v>
      </c>
      <c r="D49" s="23">
        <v>18</v>
      </c>
      <c r="E49" s="24">
        <f t="shared" si="0"/>
        <v>18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">
      <c r="A50" s="57"/>
      <c r="B50" s="57"/>
      <c r="C50" s="22" t="s">
        <v>99</v>
      </c>
      <c r="D50" s="23">
        <v>32</v>
      </c>
      <c r="E50" s="24">
        <f t="shared" si="0"/>
        <v>32</v>
      </c>
      <c r="F50" s="23" t="str">
        <f t="shared" si="1"/>
        <v>Boa</v>
      </c>
      <c r="G50" s="22" t="s">
        <v>50</v>
      </c>
      <c r="H50" s="22" t="str">
        <f t="shared" si="3"/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">
      <c r="A51" s="58"/>
      <c r="B51" s="5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25">
      <c r="A52" s="61"/>
      <c r="B52" s="61"/>
      <c r="C52" s="61"/>
      <c r="D52" s="61"/>
      <c r="E52" s="61"/>
      <c r="F52" s="61"/>
      <c r="G52" s="61"/>
      <c r="H52" s="6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25">
      <c r="A54" s="62" t="s">
        <v>28</v>
      </c>
      <c r="B54" s="62"/>
      <c r="C54" s="62"/>
      <c r="D54" s="62"/>
      <c r="E54" s="62"/>
      <c r="F54" s="62"/>
      <c r="G54" s="62"/>
      <c r="H54" s="6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25">
      <c r="A55" s="62" t="s">
        <v>29</v>
      </c>
      <c r="B55" s="62"/>
      <c r="C55" s="62"/>
      <c r="D55" s="62"/>
      <c r="E55" s="62"/>
      <c r="F55" s="62"/>
      <c r="G55" s="62"/>
      <c r="H55" s="6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25">
      <c r="B56" s="38"/>
      <c r="C56" s="38"/>
      <c r="D56" s="38"/>
      <c r="E56" s="38"/>
      <c r="F56" s="38"/>
      <c r="G56" s="38"/>
      <c r="H56" s="3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25">
      <c r="A57" s="18" t="s">
        <v>30</v>
      </c>
      <c r="B57" s="17" t="s">
        <v>2</v>
      </c>
      <c r="C57" s="59" t="s">
        <v>6</v>
      </c>
      <c r="D57" s="59"/>
      <c r="E57" s="59"/>
      <c r="F57" s="59"/>
      <c r="G57" s="59"/>
      <c r="H57" s="6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25">
      <c r="A58" s="16" t="s">
        <v>31</v>
      </c>
      <c r="B58" s="15" t="s">
        <v>32</v>
      </c>
      <c r="C58" s="65" t="s">
        <v>33</v>
      </c>
      <c r="D58" s="66"/>
      <c r="E58" s="66"/>
      <c r="F58" s="66"/>
      <c r="G58" s="66"/>
      <c r="H58" s="6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25">
      <c r="A59" s="14" t="s">
        <v>34</v>
      </c>
      <c r="B59" s="13" t="s">
        <v>35</v>
      </c>
      <c r="C59" s="68" t="s">
        <v>36</v>
      </c>
      <c r="D59" s="69"/>
      <c r="E59" s="69"/>
      <c r="F59" s="69"/>
      <c r="G59" s="69"/>
      <c r="H59" s="7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25">
      <c r="A60" s="12" t="s">
        <v>37</v>
      </c>
      <c r="B60" s="11" t="s">
        <v>38</v>
      </c>
      <c r="C60" s="68" t="s">
        <v>101</v>
      </c>
      <c r="D60" s="69"/>
      <c r="E60" s="69"/>
      <c r="F60" s="69"/>
      <c r="G60" s="69"/>
      <c r="H60" s="7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25">
      <c r="A61" s="10" t="s">
        <v>39</v>
      </c>
      <c r="B61" s="9" t="s">
        <v>40</v>
      </c>
      <c r="C61" s="68" t="s">
        <v>41</v>
      </c>
      <c r="D61" s="69"/>
      <c r="E61" s="69"/>
      <c r="F61" s="69"/>
      <c r="G61" s="69"/>
      <c r="H61" s="7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25">
      <c r="A62" s="8" t="s">
        <v>42</v>
      </c>
      <c r="B62" s="8" t="s">
        <v>43</v>
      </c>
      <c r="C62" s="68" t="s">
        <v>44</v>
      </c>
      <c r="D62" s="69"/>
      <c r="E62" s="69"/>
      <c r="F62" s="69"/>
      <c r="G62" s="69"/>
      <c r="H62" s="7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25">
      <c r="A63" s="71" t="s">
        <v>45</v>
      </c>
      <c r="B63" s="71"/>
      <c r="C63" s="71"/>
      <c r="D63" s="71"/>
      <c r="E63" s="71"/>
      <c r="F63" s="71"/>
      <c r="G63" s="71"/>
      <c r="H63" s="7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25">
      <c r="A64" s="62" t="s">
        <v>102</v>
      </c>
      <c r="B64" s="62"/>
      <c r="C64" s="62"/>
      <c r="D64" s="62"/>
      <c r="E64" s="62"/>
      <c r="F64" s="62"/>
      <c r="G64" s="62"/>
      <c r="H64" s="6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25">
      <c r="A65" s="62" t="s">
        <v>46</v>
      </c>
      <c r="B65" s="62"/>
      <c r="C65" s="62"/>
      <c r="D65" s="62"/>
      <c r="E65" s="62"/>
      <c r="F65" s="62"/>
      <c r="G65" s="62"/>
      <c r="H65" s="6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25">
      <c r="A66" s="63" t="s">
        <v>47</v>
      </c>
      <c r="B66" s="63"/>
      <c r="C66" s="63"/>
      <c r="D66" s="63"/>
      <c r="E66" s="63"/>
      <c r="F66" s="63"/>
      <c r="G66" s="63"/>
      <c r="H66" s="6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25">
      <c r="A67" s="64"/>
      <c r="B67" s="64"/>
      <c r="C67" s="64"/>
      <c r="D67" s="64"/>
      <c r="E67" s="64"/>
      <c r="F67" s="64"/>
      <c r="G67" s="64"/>
      <c r="H67" s="6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5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5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5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5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5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5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5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5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5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5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5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5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5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5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5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5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5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5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25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25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25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25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25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25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5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5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25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25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25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25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25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25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25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25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25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25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25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25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25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25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25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25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25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25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5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25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25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25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25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25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25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25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25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25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25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25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25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25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25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25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25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25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25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25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25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25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25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25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25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25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25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25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25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25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25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25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25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25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25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25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55" priority="6" operator="containsText" text="N/D">
      <formula>NOT(ISERROR(SEARCH("N/D",E4)))</formula>
    </cfRule>
  </conditionalFormatting>
  <conditionalFormatting sqref="E4:E43">
    <cfRule type="cellIs" dxfId="54" priority="5" operator="between">
      <formula>0</formula>
      <formula>40</formula>
    </cfRule>
  </conditionalFormatting>
  <conditionalFormatting sqref="E4:E51">
    <cfRule type="cellIs" dxfId="53" priority="1" operator="between">
      <formula>201</formula>
      <formula>10000</formula>
    </cfRule>
    <cfRule type="cellIs" dxfId="52" priority="2" operator="between">
      <formula>121</formula>
      <formula>200</formula>
    </cfRule>
    <cfRule type="cellIs" dxfId="51" priority="3" operator="between">
      <formula>81</formula>
      <formula>120</formula>
    </cfRule>
    <cfRule type="cellIs" dxfId="50" priority="4" operator="between">
      <formula>41</formula>
      <formula>80</formula>
    </cfRule>
  </conditionalFormatting>
  <conditionalFormatting sqref="E44:E51">
    <cfRule type="cellIs" dxfId="49" priority="7" operator="between">
      <formula>0</formula>
      <formula>40</formula>
    </cfRule>
    <cfRule type="containsText" dxfId="48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40625" defaultRowHeight="12.75" x14ac:dyDescent="0.25"/>
  <cols>
    <col min="1" max="1" width="19.5703125" style="2" bestFit="1" customWidth="1"/>
    <col min="2" max="2" width="18.425781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47.28515625" style="4" customWidth="1"/>
    <col min="8" max="8" width="51.7109375" style="3" customWidth="1"/>
    <col min="9" max="16384" width="9.140625" style="2"/>
  </cols>
  <sheetData>
    <row r="1" spans="1:36" ht="62.25" customHeight="1" x14ac:dyDescent="0.25">
      <c r="A1" s="37"/>
      <c r="B1" s="37"/>
      <c r="D1" s="1" t="s">
        <v>106</v>
      </c>
      <c r="E1" s="36"/>
      <c r="F1" s="35">
        <v>45902.573807870373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25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25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">
      <c r="A4" s="42" t="s">
        <v>7</v>
      </c>
      <c r="B4" s="42" t="s">
        <v>48</v>
      </c>
      <c r="C4" s="22" t="s">
        <v>54</v>
      </c>
      <c r="D4" s="23">
        <v>22</v>
      </c>
      <c r="E4" s="24">
        <f t="shared" ref="E4:E51" si="0">IF(D4="","N/D",D4)</f>
        <v>22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">
      <c r="A5" s="53" t="s">
        <v>8</v>
      </c>
      <c r="B5" s="53" t="s">
        <v>9</v>
      </c>
      <c r="C5" s="22" t="s">
        <v>55</v>
      </c>
      <c r="D5" s="23">
        <v>20</v>
      </c>
      <c r="E5" s="24">
        <f t="shared" si="0"/>
        <v>20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">
      <c r="A6" s="54"/>
      <c r="B6" s="54"/>
      <c r="C6" s="25" t="s">
        <v>56</v>
      </c>
      <c r="D6" s="23">
        <v>21</v>
      </c>
      <c r="E6" s="24">
        <f t="shared" si="0"/>
        <v>21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">
      <c r="A7" s="55"/>
      <c r="B7" s="55"/>
      <c r="C7" s="22" t="s">
        <v>57</v>
      </c>
      <c r="D7" s="23">
        <v>38</v>
      </c>
      <c r="E7" s="24">
        <f t="shared" si="0"/>
        <v>38</v>
      </c>
      <c r="F7" s="23" t="str">
        <f t="shared" si="1"/>
        <v>Boa</v>
      </c>
      <c r="G7" s="22" t="s">
        <v>50</v>
      </c>
      <c r="H7" s="22" t="str">
        <f t="shared" si="2"/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25">
      <c r="A8" s="53" t="s">
        <v>8</v>
      </c>
      <c r="B8" s="56" t="s">
        <v>10</v>
      </c>
      <c r="C8" s="22" t="s">
        <v>58</v>
      </c>
      <c r="D8" s="23">
        <v>26</v>
      </c>
      <c r="E8" s="24">
        <f t="shared" si="0"/>
        <v>26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">
      <c r="A9" s="54"/>
      <c r="B9" s="57"/>
      <c r="C9" s="22" t="s">
        <v>59</v>
      </c>
      <c r="D9" s="23">
        <v>16</v>
      </c>
      <c r="E9" s="24">
        <f t="shared" si="0"/>
        <v>16</v>
      </c>
      <c r="F9" s="23" t="str">
        <f t="shared" si="1"/>
        <v>Boa</v>
      </c>
      <c r="G9" s="22" t="s">
        <v>51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">
      <c r="A10" s="55"/>
      <c r="B10" s="58"/>
      <c r="C10" s="22" t="s">
        <v>60</v>
      </c>
      <c r="D10" s="23">
        <v>24</v>
      </c>
      <c r="E10" s="24">
        <f t="shared" si="0"/>
        <v>24</v>
      </c>
      <c r="F10" s="23" t="str">
        <f t="shared" si="1"/>
        <v>Boa</v>
      </c>
      <c r="G10" s="22" t="s">
        <v>49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">
      <c r="A11" s="53" t="s">
        <v>8</v>
      </c>
      <c r="B11" s="53" t="s">
        <v>11</v>
      </c>
      <c r="C11" s="22" t="s">
        <v>61</v>
      </c>
      <c r="D11" s="23">
        <v>22</v>
      </c>
      <c r="E11" s="24">
        <f t="shared" si="0"/>
        <v>22</v>
      </c>
      <c r="F11" s="23" t="str">
        <f t="shared" si="1"/>
        <v>Boa</v>
      </c>
      <c r="G11" s="22" t="s">
        <v>49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">
      <c r="A12" s="54"/>
      <c r="B12" s="54"/>
      <c r="C12" s="22" t="s">
        <v>62</v>
      </c>
      <c r="D12" s="23">
        <v>15</v>
      </c>
      <c r="E12" s="24">
        <f t="shared" si="0"/>
        <v>15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">
      <c r="A13" s="55"/>
      <c r="B13" s="55"/>
      <c r="C13" s="22" t="s">
        <v>63</v>
      </c>
      <c r="D13" s="23">
        <v>7</v>
      </c>
      <c r="E13" s="24">
        <f t="shared" si="0"/>
        <v>7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">
      <c r="A14" s="53" t="s">
        <v>12</v>
      </c>
      <c r="B14" s="53" t="s">
        <v>13</v>
      </c>
      <c r="C14" s="22" t="s">
        <v>64</v>
      </c>
      <c r="D14" s="23">
        <v>21</v>
      </c>
      <c r="E14" s="24">
        <f t="shared" si="0"/>
        <v>21</v>
      </c>
      <c r="F14" s="23" t="str">
        <f t="shared" si="1"/>
        <v>Boa</v>
      </c>
      <c r="G14" s="22" t="s">
        <v>51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">
      <c r="A15" s="54"/>
      <c r="B15" s="54"/>
      <c r="C15" s="22" t="s">
        <v>65</v>
      </c>
      <c r="D15" s="23">
        <v>27</v>
      </c>
      <c r="E15" s="24">
        <f t="shared" si="0"/>
        <v>27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">
      <c r="A16" s="55"/>
      <c r="B16" s="55"/>
      <c r="C16" s="22" t="s">
        <v>66</v>
      </c>
      <c r="D16" s="23">
        <v>9</v>
      </c>
      <c r="E16" s="24">
        <f t="shared" si="0"/>
        <v>9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">
      <c r="A17" s="53" t="s">
        <v>8</v>
      </c>
      <c r="B17" s="53" t="s">
        <v>14</v>
      </c>
      <c r="C17" s="22" t="s">
        <v>67</v>
      </c>
      <c r="D17" s="23">
        <v>21</v>
      </c>
      <c r="E17" s="24">
        <f t="shared" si="0"/>
        <v>21</v>
      </c>
      <c r="F17" s="23" t="str">
        <f t="shared" si="1"/>
        <v>Boa</v>
      </c>
      <c r="G17" s="22" t="s">
        <v>104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">
      <c r="A18" s="54"/>
      <c r="B18" s="54"/>
      <c r="C18" s="22" t="s">
        <v>68</v>
      </c>
      <c r="D18" s="23">
        <v>10</v>
      </c>
      <c r="E18" s="24">
        <f t="shared" si="0"/>
        <v>10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">
      <c r="A19" s="54"/>
      <c r="B19" s="54"/>
      <c r="C19" s="22" t="s">
        <v>69</v>
      </c>
      <c r="D19" s="23">
        <v>25</v>
      </c>
      <c r="E19" s="24">
        <f t="shared" si="0"/>
        <v>25</v>
      </c>
      <c r="F19" s="23" t="str">
        <f t="shared" si="1"/>
        <v>Boa</v>
      </c>
      <c r="G19" s="22" t="s">
        <v>49</v>
      </c>
      <c r="H19" s="22" t="str">
        <f t="shared" si="2"/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">
      <c r="A20" s="54"/>
      <c r="B20" s="54"/>
      <c r="C20" s="22" t="s">
        <v>70</v>
      </c>
      <c r="D20" s="23">
        <v>18</v>
      </c>
      <c r="E20" s="24">
        <f t="shared" si="0"/>
        <v>18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">
      <c r="A21" s="54"/>
      <c r="B21" s="54"/>
      <c r="C21" s="22" t="s">
        <v>71</v>
      </c>
      <c r="D21" s="23">
        <v>16</v>
      </c>
      <c r="E21" s="24">
        <f t="shared" si="0"/>
        <v>16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">
      <c r="A22" s="55"/>
      <c r="B22" s="55"/>
      <c r="C22" s="22" t="s">
        <v>72</v>
      </c>
      <c r="D22" s="23">
        <v>34</v>
      </c>
      <c r="E22" s="24">
        <f t="shared" si="0"/>
        <v>34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">
      <c r="A23" s="27" t="s">
        <v>15</v>
      </c>
      <c r="B23" s="26" t="s">
        <v>16</v>
      </c>
      <c r="C23" s="22" t="s">
        <v>73</v>
      </c>
      <c r="D23" s="23">
        <v>29</v>
      </c>
      <c r="E23" s="24">
        <f t="shared" si="0"/>
        <v>29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">
      <c r="A24" s="53" t="s">
        <v>8</v>
      </c>
      <c r="B24" s="56" t="s">
        <v>17</v>
      </c>
      <c r="C24" s="22" t="s">
        <v>74</v>
      </c>
      <c r="D24" s="23">
        <v>39</v>
      </c>
      <c r="E24" s="24">
        <f t="shared" si="0"/>
        <v>39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">
      <c r="A25" s="55"/>
      <c r="B25" s="58"/>
      <c r="C25" s="22" t="s">
        <v>75</v>
      </c>
      <c r="D25" s="23">
        <v>27</v>
      </c>
      <c r="E25" s="24">
        <f t="shared" si="0"/>
        <v>27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">
      <c r="A26" s="56" t="s">
        <v>15</v>
      </c>
      <c r="B26" s="56" t="s">
        <v>18</v>
      </c>
      <c r="C26" s="22" t="s">
        <v>103</v>
      </c>
      <c r="D26" s="23">
        <v>12</v>
      </c>
      <c r="E26" s="24">
        <f t="shared" si="0"/>
        <v>12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">
      <c r="A27" s="57"/>
      <c r="B27" s="57"/>
      <c r="C27" s="22" t="s">
        <v>76</v>
      </c>
      <c r="D27" s="23">
        <v>18</v>
      </c>
      <c r="E27" s="24">
        <f t="shared" si="0"/>
        <v>18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">
      <c r="A28" s="57"/>
      <c r="B28" s="57"/>
      <c r="C28" s="22" t="s">
        <v>77</v>
      </c>
      <c r="D28" s="23">
        <v>17</v>
      </c>
      <c r="E28" s="24">
        <f t="shared" si="0"/>
        <v>17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">
      <c r="A29" s="57"/>
      <c r="B29" s="57"/>
      <c r="C29" s="22" t="s">
        <v>78</v>
      </c>
      <c r="D29" s="23">
        <v>18</v>
      </c>
      <c r="E29" s="24">
        <f t="shared" si="0"/>
        <v>18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">
      <c r="A30" s="58"/>
      <c r="B30" s="58"/>
      <c r="C30" s="22" t="s">
        <v>79</v>
      </c>
      <c r="D30" s="23">
        <v>18</v>
      </c>
      <c r="E30" s="24">
        <f t="shared" si="0"/>
        <v>18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">
      <c r="A31" s="56" t="s">
        <v>15</v>
      </c>
      <c r="B31" s="56" t="s">
        <v>19</v>
      </c>
      <c r="C31" s="22" t="s">
        <v>80</v>
      </c>
      <c r="D31" s="23">
        <v>28</v>
      </c>
      <c r="E31" s="24">
        <f t="shared" si="0"/>
        <v>28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">
      <c r="A32" s="57"/>
      <c r="B32" s="57"/>
      <c r="C32" s="22" t="s">
        <v>81</v>
      </c>
      <c r="D32" s="23">
        <v>24</v>
      </c>
      <c r="E32" s="24">
        <f t="shared" si="0"/>
        <v>24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">
      <c r="A33" s="57"/>
      <c r="B33" s="57"/>
      <c r="C33" s="22" t="s">
        <v>82</v>
      </c>
      <c r="D33" s="23">
        <v>15</v>
      </c>
      <c r="E33" s="24">
        <f t="shared" si="0"/>
        <v>15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">
      <c r="A34" s="58"/>
      <c r="B34" s="58"/>
      <c r="C34" s="22" t="s">
        <v>83</v>
      </c>
      <c r="D34" s="23">
        <v>19</v>
      </c>
      <c r="E34" s="24">
        <f t="shared" si="0"/>
        <v>19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">
      <c r="A35" s="53" t="s">
        <v>8</v>
      </c>
      <c r="B35" s="41" t="s">
        <v>20</v>
      </c>
      <c r="C35" s="22" t="s">
        <v>84</v>
      </c>
      <c r="D35" s="23">
        <v>17</v>
      </c>
      <c r="E35" s="24">
        <f t="shared" si="0"/>
        <v>17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">
      <c r="A36" s="55"/>
      <c r="B36" s="26" t="s">
        <v>21</v>
      </c>
      <c r="C36" s="22" t="s">
        <v>85</v>
      </c>
      <c r="D36" s="23">
        <v>10</v>
      </c>
      <c r="E36" s="24">
        <f t="shared" si="0"/>
        <v>10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">
      <c r="A37" s="53" t="s">
        <v>22</v>
      </c>
      <c r="B37" s="53" t="s">
        <v>23</v>
      </c>
      <c r="C37" s="22" t="s">
        <v>86</v>
      </c>
      <c r="D37" s="23">
        <v>37</v>
      </c>
      <c r="E37" s="24">
        <f t="shared" si="0"/>
        <v>37</v>
      </c>
      <c r="F37" s="23" t="str">
        <f t="shared" si="1"/>
        <v>Boa</v>
      </c>
      <c r="G37" s="22" t="s">
        <v>49</v>
      </c>
      <c r="H37" s="22" t="str">
        <f t="shared" si="3"/>
        <v>-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">
      <c r="A38" s="54"/>
      <c r="B38" s="54"/>
      <c r="C38" s="22" t="s">
        <v>87</v>
      </c>
      <c r="D38" s="23">
        <v>35</v>
      </c>
      <c r="E38" s="24">
        <f t="shared" si="0"/>
        <v>35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">
      <c r="A39" s="54"/>
      <c r="B39" s="54"/>
      <c r="C39" s="25" t="s">
        <v>88</v>
      </c>
      <c r="D39" s="23">
        <v>42</v>
      </c>
      <c r="E39" s="24">
        <f t="shared" si="0"/>
        <v>42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">
      <c r="A40" s="54"/>
      <c r="B40" s="54"/>
      <c r="C40" s="25" t="s">
        <v>89</v>
      </c>
      <c r="D40" s="23">
        <v>36</v>
      </c>
      <c r="E40" s="24">
        <f t="shared" si="0"/>
        <v>36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">
      <c r="A41" s="55"/>
      <c r="B41" s="55"/>
      <c r="C41" s="25" t="s">
        <v>90</v>
      </c>
      <c r="D41" s="23">
        <v>44</v>
      </c>
      <c r="E41" s="24">
        <f t="shared" si="0"/>
        <v>44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">
      <c r="A42" s="56" t="s">
        <v>24</v>
      </c>
      <c r="B42" s="53" t="s">
        <v>25</v>
      </c>
      <c r="C42" s="22" t="s">
        <v>91</v>
      </c>
      <c r="D42" s="23">
        <v>45</v>
      </c>
      <c r="E42" s="24">
        <f t="shared" si="0"/>
        <v>45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">
      <c r="A43" s="58"/>
      <c r="B43" s="55"/>
      <c r="C43" s="22" t="s">
        <v>92</v>
      </c>
      <c r="D43" s="23">
        <v>20</v>
      </c>
      <c r="E43" s="24">
        <f t="shared" si="0"/>
        <v>20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">
      <c r="A44" s="53" t="s">
        <v>8</v>
      </c>
      <c r="B44" s="53" t="s">
        <v>26</v>
      </c>
      <c r="C44" s="23" t="s">
        <v>93</v>
      </c>
      <c r="D44" s="23">
        <v>40</v>
      </c>
      <c r="E44" s="24">
        <f t="shared" si="0"/>
        <v>40</v>
      </c>
      <c r="F44" s="23" t="str">
        <f t="shared" si="1"/>
        <v>Boa</v>
      </c>
      <c r="G44" s="22" t="s">
        <v>50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">
      <c r="A45" s="54"/>
      <c r="B45" s="54"/>
      <c r="C45" s="22" t="s">
        <v>94</v>
      </c>
      <c r="D45" s="23">
        <v>67</v>
      </c>
      <c r="E45" s="24">
        <f t="shared" si="0"/>
        <v>67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">
      <c r="A46" s="54"/>
      <c r="B46" s="54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">
      <c r="A47" s="55"/>
      <c r="B47" s="54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">
      <c r="A48" s="56" t="s">
        <v>15</v>
      </c>
      <c r="B48" s="56" t="s">
        <v>27</v>
      </c>
      <c r="C48" s="22" t="s">
        <v>97</v>
      </c>
      <c r="D48" s="23">
        <v>34</v>
      </c>
      <c r="E48" s="24">
        <f t="shared" si="0"/>
        <v>34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">
      <c r="A49" s="57"/>
      <c r="B49" s="57"/>
      <c r="C49" s="22" t="s">
        <v>98</v>
      </c>
      <c r="D49" s="23">
        <v>18</v>
      </c>
      <c r="E49" s="24">
        <f t="shared" si="0"/>
        <v>18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">
      <c r="A50" s="57"/>
      <c r="B50" s="57"/>
      <c r="C50" s="22" t="s">
        <v>99</v>
      </c>
      <c r="D50" s="23">
        <v>37</v>
      </c>
      <c r="E50" s="24">
        <f t="shared" si="0"/>
        <v>37</v>
      </c>
      <c r="F50" s="23" t="str">
        <f t="shared" si="1"/>
        <v>Boa</v>
      </c>
      <c r="G50" s="22" t="s">
        <v>50</v>
      </c>
      <c r="H50" s="22" t="str">
        <f t="shared" si="3"/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">
      <c r="A51" s="58"/>
      <c r="B51" s="5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25">
      <c r="A52" s="61"/>
      <c r="B52" s="61"/>
      <c r="C52" s="61"/>
      <c r="D52" s="61"/>
      <c r="E52" s="61"/>
      <c r="F52" s="61"/>
      <c r="G52" s="61"/>
      <c r="H52" s="6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25">
      <c r="A54" s="62" t="s">
        <v>28</v>
      </c>
      <c r="B54" s="62"/>
      <c r="C54" s="62"/>
      <c r="D54" s="62"/>
      <c r="E54" s="62"/>
      <c r="F54" s="62"/>
      <c r="G54" s="62"/>
      <c r="H54" s="6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25">
      <c r="A55" s="62" t="s">
        <v>29</v>
      </c>
      <c r="B55" s="62"/>
      <c r="C55" s="62"/>
      <c r="D55" s="62"/>
      <c r="E55" s="62"/>
      <c r="F55" s="62"/>
      <c r="G55" s="62"/>
      <c r="H55" s="6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25">
      <c r="B56" s="43"/>
      <c r="C56" s="43"/>
      <c r="D56" s="43"/>
      <c r="E56" s="43"/>
      <c r="F56" s="43"/>
      <c r="G56" s="43"/>
      <c r="H56" s="4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25">
      <c r="A57" s="18" t="s">
        <v>30</v>
      </c>
      <c r="B57" s="17" t="s">
        <v>2</v>
      </c>
      <c r="C57" s="59" t="s">
        <v>6</v>
      </c>
      <c r="D57" s="59"/>
      <c r="E57" s="59"/>
      <c r="F57" s="59"/>
      <c r="G57" s="59"/>
      <c r="H57" s="6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25">
      <c r="A58" s="16" t="s">
        <v>31</v>
      </c>
      <c r="B58" s="15" t="s">
        <v>32</v>
      </c>
      <c r="C58" s="65" t="s">
        <v>33</v>
      </c>
      <c r="D58" s="66"/>
      <c r="E58" s="66"/>
      <c r="F58" s="66"/>
      <c r="G58" s="66"/>
      <c r="H58" s="6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25">
      <c r="A59" s="14" t="s">
        <v>34</v>
      </c>
      <c r="B59" s="13" t="s">
        <v>35</v>
      </c>
      <c r="C59" s="68" t="s">
        <v>36</v>
      </c>
      <c r="D59" s="69"/>
      <c r="E59" s="69"/>
      <c r="F59" s="69"/>
      <c r="G59" s="69"/>
      <c r="H59" s="7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25">
      <c r="A60" s="12" t="s">
        <v>37</v>
      </c>
      <c r="B60" s="11" t="s">
        <v>38</v>
      </c>
      <c r="C60" s="68" t="s">
        <v>101</v>
      </c>
      <c r="D60" s="69"/>
      <c r="E60" s="69"/>
      <c r="F60" s="69"/>
      <c r="G60" s="69"/>
      <c r="H60" s="7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25">
      <c r="A61" s="10" t="s">
        <v>39</v>
      </c>
      <c r="B61" s="9" t="s">
        <v>40</v>
      </c>
      <c r="C61" s="68" t="s">
        <v>41</v>
      </c>
      <c r="D61" s="69"/>
      <c r="E61" s="69"/>
      <c r="F61" s="69"/>
      <c r="G61" s="69"/>
      <c r="H61" s="7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25">
      <c r="A62" s="8" t="s">
        <v>42</v>
      </c>
      <c r="B62" s="8" t="s">
        <v>43</v>
      </c>
      <c r="C62" s="68" t="s">
        <v>44</v>
      </c>
      <c r="D62" s="69"/>
      <c r="E62" s="69"/>
      <c r="F62" s="69"/>
      <c r="G62" s="69"/>
      <c r="H62" s="7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25">
      <c r="A63" s="71" t="s">
        <v>45</v>
      </c>
      <c r="B63" s="71"/>
      <c r="C63" s="71"/>
      <c r="D63" s="71"/>
      <c r="E63" s="71"/>
      <c r="F63" s="71"/>
      <c r="G63" s="71"/>
      <c r="H63" s="7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25">
      <c r="A64" s="62" t="s">
        <v>102</v>
      </c>
      <c r="B64" s="62"/>
      <c r="C64" s="62"/>
      <c r="D64" s="62"/>
      <c r="E64" s="62"/>
      <c r="F64" s="62"/>
      <c r="G64" s="62"/>
      <c r="H64" s="6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25">
      <c r="A65" s="62" t="s">
        <v>46</v>
      </c>
      <c r="B65" s="62"/>
      <c r="C65" s="62"/>
      <c r="D65" s="62"/>
      <c r="E65" s="62"/>
      <c r="F65" s="62"/>
      <c r="G65" s="62"/>
      <c r="H65" s="6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25">
      <c r="A66" s="63" t="s">
        <v>47</v>
      </c>
      <c r="B66" s="63"/>
      <c r="C66" s="63"/>
      <c r="D66" s="63"/>
      <c r="E66" s="63"/>
      <c r="F66" s="63"/>
      <c r="G66" s="63"/>
      <c r="H66" s="6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25">
      <c r="A67" s="64"/>
      <c r="B67" s="64"/>
      <c r="C67" s="64"/>
      <c r="D67" s="64"/>
      <c r="E67" s="64"/>
      <c r="F67" s="64"/>
      <c r="G67" s="64"/>
      <c r="H67" s="6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5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5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5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5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5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5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5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5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5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5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5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5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5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5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5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5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5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5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25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25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25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25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25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25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5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5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25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25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25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25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25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25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25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25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25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25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25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25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25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25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25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25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25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25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5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25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25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25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25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25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25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25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25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25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25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25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25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25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25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25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25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25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25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25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25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25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25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25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25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25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25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25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25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25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25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25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25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25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25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25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47" priority="6" operator="containsText" text="N/D">
      <formula>NOT(ISERROR(SEARCH("N/D",E4)))</formula>
    </cfRule>
  </conditionalFormatting>
  <conditionalFormatting sqref="E4:E43">
    <cfRule type="cellIs" dxfId="46" priority="5" operator="between">
      <formula>0</formula>
      <formula>40</formula>
    </cfRule>
  </conditionalFormatting>
  <conditionalFormatting sqref="E4:E51">
    <cfRule type="cellIs" dxfId="45" priority="1" operator="between">
      <formula>201</formula>
      <formula>10000</formula>
    </cfRule>
    <cfRule type="cellIs" dxfId="44" priority="2" operator="between">
      <formula>121</formula>
      <formula>200</formula>
    </cfRule>
    <cfRule type="cellIs" dxfId="43" priority="3" operator="between">
      <formula>81</formula>
      <formula>120</formula>
    </cfRule>
    <cfRule type="cellIs" dxfId="42" priority="4" operator="between">
      <formula>41</formula>
      <formula>80</formula>
    </cfRule>
  </conditionalFormatting>
  <conditionalFormatting sqref="E44:E51">
    <cfRule type="cellIs" dxfId="41" priority="7" operator="between">
      <formula>0</formula>
      <formula>40</formula>
    </cfRule>
    <cfRule type="containsText" dxfId="40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40625" defaultRowHeight="12.75" x14ac:dyDescent="0.25"/>
  <cols>
    <col min="1" max="1" width="19.5703125" style="2" bestFit="1" customWidth="1"/>
    <col min="2" max="2" width="18.425781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47.28515625" style="4" customWidth="1"/>
    <col min="8" max="8" width="51.7109375" style="3" customWidth="1"/>
    <col min="9" max="16384" width="9.140625" style="2"/>
  </cols>
  <sheetData>
    <row r="1" spans="1:36" ht="62.25" customHeight="1" x14ac:dyDescent="0.25">
      <c r="A1" s="37"/>
      <c r="B1" s="37"/>
      <c r="D1" s="1" t="s">
        <v>106</v>
      </c>
      <c r="E1" s="36"/>
      <c r="F1" s="35">
        <v>45903.571909722225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25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25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">
      <c r="A4" s="46" t="s">
        <v>7</v>
      </c>
      <c r="B4" s="46" t="s">
        <v>48</v>
      </c>
      <c r="C4" s="22" t="s">
        <v>54</v>
      </c>
      <c r="D4" s="23">
        <v>22</v>
      </c>
      <c r="E4" s="24">
        <f t="shared" ref="E4:E51" si="0">IF(D4="","N/D",D4)</f>
        <v>22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">
      <c r="A5" s="53" t="s">
        <v>8</v>
      </c>
      <c r="B5" s="53" t="s">
        <v>9</v>
      </c>
      <c r="C5" s="22" t="s">
        <v>55</v>
      </c>
      <c r="D5" s="23">
        <v>20</v>
      </c>
      <c r="E5" s="24">
        <f t="shared" si="0"/>
        <v>20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">
      <c r="A6" s="54"/>
      <c r="B6" s="54"/>
      <c r="C6" s="25" t="s">
        <v>56</v>
      </c>
      <c r="D6" s="23">
        <v>21</v>
      </c>
      <c r="E6" s="24">
        <f t="shared" si="0"/>
        <v>21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">
      <c r="A7" s="55"/>
      <c r="B7" s="55"/>
      <c r="C7" s="22" t="s">
        <v>57</v>
      </c>
      <c r="D7" s="23">
        <v>38</v>
      </c>
      <c r="E7" s="24">
        <f t="shared" si="0"/>
        <v>38</v>
      </c>
      <c r="F7" s="23" t="str">
        <f t="shared" si="1"/>
        <v>Boa</v>
      </c>
      <c r="G7" s="22" t="s">
        <v>50</v>
      </c>
      <c r="H7" s="22" t="str">
        <f t="shared" si="2"/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25">
      <c r="A8" s="53" t="s">
        <v>8</v>
      </c>
      <c r="B8" s="56" t="s">
        <v>10</v>
      </c>
      <c r="C8" s="22" t="s">
        <v>58</v>
      </c>
      <c r="D8" s="23">
        <v>26</v>
      </c>
      <c r="E8" s="24">
        <f t="shared" si="0"/>
        <v>26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">
      <c r="A9" s="54"/>
      <c r="B9" s="57"/>
      <c r="C9" s="22" t="s">
        <v>59</v>
      </c>
      <c r="D9" s="23">
        <v>16</v>
      </c>
      <c r="E9" s="24">
        <f t="shared" si="0"/>
        <v>16</v>
      </c>
      <c r="F9" s="23" t="str">
        <f t="shared" si="1"/>
        <v>Boa</v>
      </c>
      <c r="G9" s="22" t="s">
        <v>51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">
      <c r="A10" s="55"/>
      <c r="B10" s="58"/>
      <c r="C10" s="22" t="s">
        <v>60</v>
      </c>
      <c r="D10" s="23">
        <v>24</v>
      </c>
      <c r="E10" s="24">
        <f t="shared" si="0"/>
        <v>24</v>
      </c>
      <c r="F10" s="23" t="str">
        <f t="shared" si="1"/>
        <v>Boa</v>
      </c>
      <c r="G10" s="22" t="s">
        <v>49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">
      <c r="A11" s="53" t="s">
        <v>8</v>
      </c>
      <c r="B11" s="53" t="s">
        <v>11</v>
      </c>
      <c r="C11" s="22" t="s">
        <v>61</v>
      </c>
      <c r="D11" s="23">
        <v>22</v>
      </c>
      <c r="E11" s="24">
        <f t="shared" si="0"/>
        <v>22</v>
      </c>
      <c r="F11" s="23" t="str">
        <f t="shared" si="1"/>
        <v>Boa</v>
      </c>
      <c r="G11" s="22" t="s">
        <v>49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">
      <c r="A12" s="54"/>
      <c r="B12" s="54"/>
      <c r="C12" s="22" t="s">
        <v>62</v>
      </c>
      <c r="D12" s="23">
        <v>15</v>
      </c>
      <c r="E12" s="24">
        <f t="shared" si="0"/>
        <v>15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">
      <c r="A13" s="55"/>
      <c r="B13" s="55"/>
      <c r="C13" s="22" t="s">
        <v>63</v>
      </c>
      <c r="D13" s="23">
        <v>7</v>
      </c>
      <c r="E13" s="24">
        <f t="shared" si="0"/>
        <v>7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">
      <c r="A14" s="53" t="s">
        <v>12</v>
      </c>
      <c r="B14" s="53" t="s">
        <v>13</v>
      </c>
      <c r="C14" s="22" t="s">
        <v>64</v>
      </c>
      <c r="D14" s="23">
        <v>21</v>
      </c>
      <c r="E14" s="24">
        <f t="shared" si="0"/>
        <v>21</v>
      </c>
      <c r="F14" s="23" t="str">
        <f t="shared" si="1"/>
        <v>Boa</v>
      </c>
      <c r="G14" s="22" t="s">
        <v>51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">
      <c r="A15" s="54"/>
      <c r="B15" s="54"/>
      <c r="C15" s="22" t="s">
        <v>65</v>
      </c>
      <c r="D15" s="23">
        <v>27</v>
      </c>
      <c r="E15" s="24">
        <f t="shared" si="0"/>
        <v>27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">
      <c r="A16" s="55"/>
      <c r="B16" s="55"/>
      <c r="C16" s="22" t="s">
        <v>66</v>
      </c>
      <c r="D16" s="23">
        <v>9</v>
      </c>
      <c r="E16" s="24">
        <f t="shared" si="0"/>
        <v>9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">
      <c r="A17" s="53" t="s">
        <v>8</v>
      </c>
      <c r="B17" s="53" t="s">
        <v>14</v>
      </c>
      <c r="C17" s="22" t="s">
        <v>67</v>
      </c>
      <c r="D17" s="23">
        <v>21</v>
      </c>
      <c r="E17" s="24">
        <f t="shared" si="0"/>
        <v>21</v>
      </c>
      <c r="F17" s="23" t="str">
        <f t="shared" si="1"/>
        <v>Boa</v>
      </c>
      <c r="G17" s="22" t="s">
        <v>104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">
      <c r="A18" s="54"/>
      <c r="B18" s="54"/>
      <c r="C18" s="22" t="s">
        <v>68</v>
      </c>
      <c r="D18" s="23">
        <v>10</v>
      </c>
      <c r="E18" s="24">
        <f t="shared" si="0"/>
        <v>10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">
      <c r="A19" s="54"/>
      <c r="B19" s="54"/>
      <c r="C19" s="22" t="s">
        <v>69</v>
      </c>
      <c r="D19" s="23">
        <v>25</v>
      </c>
      <c r="E19" s="24">
        <f t="shared" si="0"/>
        <v>25</v>
      </c>
      <c r="F19" s="23" t="str">
        <f t="shared" si="1"/>
        <v>Boa</v>
      </c>
      <c r="G19" s="22" t="s">
        <v>49</v>
      </c>
      <c r="H19" s="22" t="str">
        <f t="shared" si="2"/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">
      <c r="A20" s="54"/>
      <c r="B20" s="54"/>
      <c r="C20" s="22" t="s">
        <v>70</v>
      </c>
      <c r="D20" s="23">
        <v>18</v>
      </c>
      <c r="E20" s="24">
        <f t="shared" si="0"/>
        <v>18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">
      <c r="A21" s="54"/>
      <c r="B21" s="54"/>
      <c r="C21" s="22" t="s">
        <v>71</v>
      </c>
      <c r="D21" s="23">
        <v>16</v>
      </c>
      <c r="E21" s="24">
        <f t="shared" si="0"/>
        <v>16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">
      <c r="A22" s="55"/>
      <c r="B22" s="55"/>
      <c r="C22" s="22" t="s">
        <v>72</v>
      </c>
      <c r="D22" s="23">
        <v>34</v>
      </c>
      <c r="E22" s="24">
        <f t="shared" si="0"/>
        <v>34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">
      <c r="A23" s="27" t="s">
        <v>15</v>
      </c>
      <c r="B23" s="26" t="s">
        <v>16</v>
      </c>
      <c r="C23" s="22" t="s">
        <v>73</v>
      </c>
      <c r="D23" s="23">
        <v>29</v>
      </c>
      <c r="E23" s="24">
        <f t="shared" si="0"/>
        <v>29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">
      <c r="A24" s="53" t="s">
        <v>8</v>
      </c>
      <c r="B24" s="56" t="s">
        <v>17</v>
      </c>
      <c r="C24" s="22" t="s">
        <v>74</v>
      </c>
      <c r="D24" s="23">
        <v>39</v>
      </c>
      <c r="E24" s="24">
        <f t="shared" si="0"/>
        <v>39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">
      <c r="A25" s="55"/>
      <c r="B25" s="58"/>
      <c r="C25" s="22" t="s">
        <v>75</v>
      </c>
      <c r="D25" s="23">
        <v>27</v>
      </c>
      <c r="E25" s="24">
        <f t="shared" si="0"/>
        <v>27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">
      <c r="A26" s="56" t="s">
        <v>15</v>
      </c>
      <c r="B26" s="56" t="s">
        <v>18</v>
      </c>
      <c r="C26" s="22" t="s">
        <v>103</v>
      </c>
      <c r="D26" s="23">
        <v>12</v>
      </c>
      <c r="E26" s="24">
        <f t="shared" si="0"/>
        <v>12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">
      <c r="A27" s="57"/>
      <c r="B27" s="57"/>
      <c r="C27" s="22" t="s">
        <v>76</v>
      </c>
      <c r="D27" s="23">
        <v>18</v>
      </c>
      <c r="E27" s="24">
        <f t="shared" si="0"/>
        <v>18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">
      <c r="A28" s="57"/>
      <c r="B28" s="57"/>
      <c r="C28" s="22" t="s">
        <v>77</v>
      </c>
      <c r="D28" s="23">
        <v>17</v>
      </c>
      <c r="E28" s="24">
        <f t="shared" si="0"/>
        <v>17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">
      <c r="A29" s="57"/>
      <c r="B29" s="57"/>
      <c r="C29" s="22" t="s">
        <v>78</v>
      </c>
      <c r="D29" s="23">
        <v>18</v>
      </c>
      <c r="E29" s="24">
        <f t="shared" si="0"/>
        <v>18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">
      <c r="A30" s="58"/>
      <c r="B30" s="58"/>
      <c r="C30" s="22" t="s">
        <v>79</v>
      </c>
      <c r="D30" s="23">
        <v>18</v>
      </c>
      <c r="E30" s="24">
        <f t="shared" si="0"/>
        <v>18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">
      <c r="A31" s="56" t="s">
        <v>15</v>
      </c>
      <c r="B31" s="56" t="s">
        <v>19</v>
      </c>
      <c r="C31" s="22" t="s">
        <v>80</v>
      </c>
      <c r="D31" s="23">
        <v>28</v>
      </c>
      <c r="E31" s="24">
        <f t="shared" si="0"/>
        <v>28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">
      <c r="A32" s="57"/>
      <c r="B32" s="57"/>
      <c r="C32" s="22" t="s">
        <v>81</v>
      </c>
      <c r="D32" s="23">
        <v>24</v>
      </c>
      <c r="E32" s="24">
        <f t="shared" si="0"/>
        <v>24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">
      <c r="A33" s="57"/>
      <c r="B33" s="57"/>
      <c r="C33" s="22" t="s">
        <v>82</v>
      </c>
      <c r="D33" s="23">
        <v>15</v>
      </c>
      <c r="E33" s="24">
        <f t="shared" si="0"/>
        <v>15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">
      <c r="A34" s="58"/>
      <c r="B34" s="58"/>
      <c r="C34" s="22" t="s">
        <v>83</v>
      </c>
      <c r="D34" s="23">
        <v>19</v>
      </c>
      <c r="E34" s="24">
        <f t="shared" si="0"/>
        <v>19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">
      <c r="A35" s="53" t="s">
        <v>8</v>
      </c>
      <c r="B35" s="45" t="s">
        <v>20</v>
      </c>
      <c r="C35" s="22" t="s">
        <v>84</v>
      </c>
      <c r="D35" s="23">
        <v>17</v>
      </c>
      <c r="E35" s="24">
        <f t="shared" si="0"/>
        <v>17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">
      <c r="A36" s="55"/>
      <c r="B36" s="26" t="s">
        <v>21</v>
      </c>
      <c r="C36" s="22" t="s">
        <v>85</v>
      </c>
      <c r="D36" s="23">
        <v>10</v>
      </c>
      <c r="E36" s="24">
        <f t="shared" si="0"/>
        <v>10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">
      <c r="A37" s="53" t="s">
        <v>22</v>
      </c>
      <c r="B37" s="53" t="s">
        <v>23</v>
      </c>
      <c r="C37" s="22" t="s">
        <v>86</v>
      </c>
      <c r="D37" s="23">
        <v>37</v>
      </c>
      <c r="E37" s="24">
        <f t="shared" si="0"/>
        <v>37</v>
      </c>
      <c r="F37" s="23" t="str">
        <f t="shared" si="1"/>
        <v>Boa</v>
      </c>
      <c r="G37" s="22" t="s">
        <v>49</v>
      </c>
      <c r="H37" s="22" t="str">
        <f t="shared" si="3"/>
        <v>-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">
      <c r="A38" s="54"/>
      <c r="B38" s="54"/>
      <c r="C38" s="22" t="s">
        <v>87</v>
      </c>
      <c r="D38" s="23">
        <v>35</v>
      </c>
      <c r="E38" s="24">
        <f t="shared" si="0"/>
        <v>35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">
      <c r="A39" s="54"/>
      <c r="B39" s="54"/>
      <c r="C39" s="25" t="s">
        <v>88</v>
      </c>
      <c r="D39" s="23">
        <v>42</v>
      </c>
      <c r="E39" s="24">
        <f t="shared" si="0"/>
        <v>42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">
      <c r="A40" s="54"/>
      <c r="B40" s="54"/>
      <c r="C40" s="25" t="s">
        <v>89</v>
      </c>
      <c r="D40" s="23">
        <v>36</v>
      </c>
      <c r="E40" s="24">
        <f t="shared" si="0"/>
        <v>36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">
      <c r="A41" s="55"/>
      <c r="B41" s="55"/>
      <c r="C41" s="25" t="s">
        <v>90</v>
      </c>
      <c r="D41" s="23">
        <v>44</v>
      </c>
      <c r="E41" s="24">
        <f t="shared" si="0"/>
        <v>44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">
      <c r="A42" s="56" t="s">
        <v>24</v>
      </c>
      <c r="B42" s="53" t="s">
        <v>25</v>
      </c>
      <c r="C42" s="22" t="s">
        <v>91</v>
      </c>
      <c r="D42" s="23">
        <v>45</v>
      </c>
      <c r="E42" s="24">
        <f t="shared" si="0"/>
        <v>45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">
      <c r="A43" s="58"/>
      <c r="B43" s="55"/>
      <c r="C43" s="22" t="s">
        <v>92</v>
      </c>
      <c r="D43" s="23">
        <v>20</v>
      </c>
      <c r="E43" s="24">
        <f t="shared" si="0"/>
        <v>20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">
      <c r="A44" s="53" t="s">
        <v>8</v>
      </c>
      <c r="B44" s="53" t="s">
        <v>26</v>
      </c>
      <c r="C44" s="23" t="s">
        <v>93</v>
      </c>
      <c r="D44" s="23">
        <v>40</v>
      </c>
      <c r="E44" s="24">
        <f t="shared" si="0"/>
        <v>40</v>
      </c>
      <c r="F44" s="23" t="str">
        <f t="shared" si="1"/>
        <v>Boa</v>
      </c>
      <c r="G44" s="22" t="s">
        <v>50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">
      <c r="A45" s="54"/>
      <c r="B45" s="54"/>
      <c r="C45" s="22" t="s">
        <v>94</v>
      </c>
      <c r="D45" s="23">
        <v>67</v>
      </c>
      <c r="E45" s="24">
        <f t="shared" si="0"/>
        <v>67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">
      <c r="A46" s="54"/>
      <c r="B46" s="54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">
      <c r="A47" s="55"/>
      <c r="B47" s="54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">
      <c r="A48" s="56" t="s">
        <v>15</v>
      </c>
      <c r="B48" s="56" t="s">
        <v>27</v>
      </c>
      <c r="C48" s="22" t="s">
        <v>97</v>
      </c>
      <c r="D48" s="23">
        <v>34</v>
      </c>
      <c r="E48" s="24">
        <f t="shared" si="0"/>
        <v>34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">
      <c r="A49" s="57"/>
      <c r="B49" s="57"/>
      <c r="C49" s="22" t="s">
        <v>98</v>
      </c>
      <c r="D49" s="23">
        <v>18</v>
      </c>
      <c r="E49" s="24">
        <f t="shared" si="0"/>
        <v>18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">
      <c r="A50" s="57"/>
      <c r="B50" s="57"/>
      <c r="C50" s="22" t="s">
        <v>99</v>
      </c>
      <c r="D50" s="23">
        <v>37</v>
      </c>
      <c r="E50" s="24">
        <f t="shared" si="0"/>
        <v>37</v>
      </c>
      <c r="F50" s="23" t="str">
        <f t="shared" si="1"/>
        <v>Boa</v>
      </c>
      <c r="G50" s="22" t="s">
        <v>50</v>
      </c>
      <c r="H50" s="22" t="str">
        <f t="shared" si="3"/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">
      <c r="A51" s="58"/>
      <c r="B51" s="5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25">
      <c r="A52" s="61"/>
      <c r="B52" s="61"/>
      <c r="C52" s="61"/>
      <c r="D52" s="61"/>
      <c r="E52" s="61"/>
      <c r="F52" s="61"/>
      <c r="G52" s="61"/>
      <c r="H52" s="6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25">
      <c r="A54" s="62" t="s">
        <v>28</v>
      </c>
      <c r="B54" s="62"/>
      <c r="C54" s="62"/>
      <c r="D54" s="62"/>
      <c r="E54" s="62"/>
      <c r="F54" s="62"/>
      <c r="G54" s="62"/>
      <c r="H54" s="6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25">
      <c r="A55" s="62" t="s">
        <v>29</v>
      </c>
      <c r="B55" s="62"/>
      <c r="C55" s="62"/>
      <c r="D55" s="62"/>
      <c r="E55" s="62"/>
      <c r="F55" s="62"/>
      <c r="G55" s="62"/>
      <c r="H55" s="6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25">
      <c r="B56" s="44"/>
      <c r="C56" s="44"/>
      <c r="D56" s="44"/>
      <c r="E56" s="44"/>
      <c r="F56" s="44"/>
      <c r="G56" s="44"/>
      <c r="H56" s="4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25">
      <c r="A57" s="18" t="s">
        <v>30</v>
      </c>
      <c r="B57" s="17" t="s">
        <v>2</v>
      </c>
      <c r="C57" s="59" t="s">
        <v>6</v>
      </c>
      <c r="D57" s="59"/>
      <c r="E57" s="59"/>
      <c r="F57" s="59"/>
      <c r="G57" s="59"/>
      <c r="H57" s="6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25">
      <c r="A58" s="16" t="s">
        <v>31</v>
      </c>
      <c r="B58" s="15" t="s">
        <v>32</v>
      </c>
      <c r="C58" s="65" t="s">
        <v>33</v>
      </c>
      <c r="D58" s="66"/>
      <c r="E58" s="66"/>
      <c r="F58" s="66"/>
      <c r="G58" s="66"/>
      <c r="H58" s="6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25">
      <c r="A59" s="14" t="s">
        <v>34</v>
      </c>
      <c r="B59" s="13" t="s">
        <v>35</v>
      </c>
      <c r="C59" s="68" t="s">
        <v>36</v>
      </c>
      <c r="D59" s="69"/>
      <c r="E59" s="69"/>
      <c r="F59" s="69"/>
      <c r="G59" s="69"/>
      <c r="H59" s="7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25">
      <c r="A60" s="12" t="s">
        <v>37</v>
      </c>
      <c r="B60" s="11" t="s">
        <v>38</v>
      </c>
      <c r="C60" s="68" t="s">
        <v>101</v>
      </c>
      <c r="D60" s="69"/>
      <c r="E60" s="69"/>
      <c r="F60" s="69"/>
      <c r="G60" s="69"/>
      <c r="H60" s="7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25">
      <c r="A61" s="10" t="s">
        <v>39</v>
      </c>
      <c r="B61" s="9" t="s">
        <v>40</v>
      </c>
      <c r="C61" s="68" t="s">
        <v>41</v>
      </c>
      <c r="D61" s="69"/>
      <c r="E61" s="69"/>
      <c r="F61" s="69"/>
      <c r="G61" s="69"/>
      <c r="H61" s="7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25">
      <c r="A62" s="8" t="s">
        <v>42</v>
      </c>
      <c r="B62" s="8" t="s">
        <v>43</v>
      </c>
      <c r="C62" s="68" t="s">
        <v>44</v>
      </c>
      <c r="D62" s="69"/>
      <c r="E62" s="69"/>
      <c r="F62" s="69"/>
      <c r="G62" s="69"/>
      <c r="H62" s="7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25">
      <c r="A63" s="71" t="s">
        <v>45</v>
      </c>
      <c r="B63" s="71"/>
      <c r="C63" s="71"/>
      <c r="D63" s="71"/>
      <c r="E63" s="71"/>
      <c r="F63" s="71"/>
      <c r="G63" s="71"/>
      <c r="H63" s="7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25">
      <c r="A64" s="62" t="s">
        <v>102</v>
      </c>
      <c r="B64" s="62"/>
      <c r="C64" s="62"/>
      <c r="D64" s="62"/>
      <c r="E64" s="62"/>
      <c r="F64" s="62"/>
      <c r="G64" s="62"/>
      <c r="H64" s="6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25">
      <c r="A65" s="62" t="s">
        <v>46</v>
      </c>
      <c r="B65" s="62"/>
      <c r="C65" s="62"/>
      <c r="D65" s="62"/>
      <c r="E65" s="62"/>
      <c r="F65" s="62"/>
      <c r="G65" s="62"/>
      <c r="H65" s="6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25">
      <c r="A66" s="63" t="s">
        <v>47</v>
      </c>
      <c r="B66" s="63"/>
      <c r="C66" s="63"/>
      <c r="D66" s="63"/>
      <c r="E66" s="63"/>
      <c r="F66" s="63"/>
      <c r="G66" s="63"/>
      <c r="H66" s="6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25">
      <c r="A67" s="64"/>
      <c r="B67" s="64"/>
      <c r="C67" s="64"/>
      <c r="D67" s="64"/>
      <c r="E67" s="64"/>
      <c r="F67" s="64"/>
      <c r="G67" s="64"/>
      <c r="H67" s="6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5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5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5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5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5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5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5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5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5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5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5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5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5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5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5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5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5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5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25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25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25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25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25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25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5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5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25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25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25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25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25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25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25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25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25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25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25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25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25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25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25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25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25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25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5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25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25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25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25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25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25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25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25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25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25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25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25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25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25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25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25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25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25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25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25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25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25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25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25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25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25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25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25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25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25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25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25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25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25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25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1:A34"/>
    <mergeCell ref="B31:B34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39" priority="6" operator="containsText" text="N/D">
      <formula>NOT(ISERROR(SEARCH("N/D",E4)))</formula>
    </cfRule>
  </conditionalFormatting>
  <conditionalFormatting sqref="E4:E43">
    <cfRule type="cellIs" dxfId="38" priority="5" operator="between">
      <formula>0</formula>
      <formula>40</formula>
    </cfRule>
  </conditionalFormatting>
  <conditionalFormatting sqref="E4:E51">
    <cfRule type="cellIs" dxfId="37" priority="1" operator="between">
      <formula>201</formula>
      <formula>10000</formula>
    </cfRule>
    <cfRule type="cellIs" dxfId="36" priority="2" operator="between">
      <formula>121</formula>
      <formula>200</formula>
    </cfRule>
    <cfRule type="cellIs" dxfId="35" priority="3" operator="between">
      <formula>81</formula>
      <formula>120</formula>
    </cfRule>
    <cfRule type="cellIs" dxfId="34" priority="4" operator="between">
      <formula>41</formula>
      <formula>80</formula>
    </cfRule>
  </conditionalFormatting>
  <conditionalFormatting sqref="E44:E51">
    <cfRule type="cellIs" dxfId="33" priority="7" operator="between">
      <formula>0</formula>
      <formula>40</formula>
    </cfRule>
    <cfRule type="containsText" dxfId="32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45" sqref="D45"/>
    </sheetView>
  </sheetViews>
  <sheetFormatPr defaultColWidth="9.140625" defaultRowHeight="12.75" x14ac:dyDescent="0.25"/>
  <cols>
    <col min="1" max="1" width="19.5703125" style="2" bestFit="1" customWidth="1"/>
    <col min="2" max="2" width="18.425781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47.28515625" style="4" customWidth="1"/>
    <col min="8" max="8" width="51.7109375" style="3" customWidth="1"/>
    <col min="9" max="16384" width="9.140625" style="2"/>
  </cols>
  <sheetData>
    <row r="1" spans="1:36" ht="62.25" customHeight="1" x14ac:dyDescent="0.25">
      <c r="A1" s="37"/>
      <c r="B1" s="37"/>
      <c r="D1" s="1" t="s">
        <v>106</v>
      </c>
      <c r="E1" s="36"/>
      <c r="F1" s="35">
        <v>45904.550254629627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25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25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">
      <c r="A4" s="48" t="s">
        <v>7</v>
      </c>
      <c r="B4" s="48" t="s">
        <v>48</v>
      </c>
      <c r="C4" s="22" t="s">
        <v>54</v>
      </c>
      <c r="D4" s="23">
        <v>20</v>
      </c>
      <c r="E4" s="24">
        <f t="shared" ref="E4:E51" si="0">IF(D4="","N/D",D4)</f>
        <v>20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">
      <c r="A5" s="53" t="s">
        <v>8</v>
      </c>
      <c r="B5" s="53" t="s">
        <v>9</v>
      </c>
      <c r="C5" s="22" t="s">
        <v>55</v>
      </c>
      <c r="D5" s="23">
        <v>23</v>
      </c>
      <c r="E5" s="24">
        <f t="shared" si="0"/>
        <v>23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">
      <c r="A6" s="54"/>
      <c r="B6" s="54"/>
      <c r="C6" s="25" t="s">
        <v>56</v>
      </c>
      <c r="D6" s="23">
        <v>29</v>
      </c>
      <c r="E6" s="24">
        <f t="shared" si="0"/>
        <v>29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">
      <c r="A7" s="55"/>
      <c r="B7" s="55"/>
      <c r="C7" s="22" t="s">
        <v>57</v>
      </c>
      <c r="D7" s="23">
        <v>37</v>
      </c>
      <c r="E7" s="24">
        <f t="shared" si="0"/>
        <v>37</v>
      </c>
      <c r="F7" s="23" t="str">
        <f t="shared" si="1"/>
        <v>Boa</v>
      </c>
      <c r="G7" s="22" t="s">
        <v>50</v>
      </c>
      <c r="H7" s="22" t="str">
        <f t="shared" si="2"/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25">
      <c r="A8" s="53" t="s">
        <v>8</v>
      </c>
      <c r="B8" s="56" t="s">
        <v>10</v>
      </c>
      <c r="C8" s="22" t="s">
        <v>58</v>
      </c>
      <c r="D8" s="23">
        <v>50</v>
      </c>
      <c r="E8" s="24">
        <f t="shared" si="0"/>
        <v>50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">
      <c r="A9" s="54"/>
      <c r="B9" s="57"/>
      <c r="C9" s="22" t="s">
        <v>59</v>
      </c>
      <c r="D9" s="23">
        <v>18</v>
      </c>
      <c r="E9" s="24">
        <f t="shared" si="0"/>
        <v>18</v>
      </c>
      <c r="F9" s="23" t="str">
        <f t="shared" si="1"/>
        <v>Boa</v>
      </c>
      <c r="G9" s="22" t="s">
        <v>51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">
      <c r="A10" s="55"/>
      <c r="B10" s="58"/>
      <c r="C10" s="22" t="s">
        <v>60</v>
      </c>
      <c r="D10" s="23">
        <v>23</v>
      </c>
      <c r="E10" s="24">
        <f t="shared" si="0"/>
        <v>23</v>
      </c>
      <c r="F10" s="23" t="str">
        <f t="shared" si="1"/>
        <v>Boa</v>
      </c>
      <c r="G10" s="22" t="s">
        <v>49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">
      <c r="A11" s="53" t="s">
        <v>8</v>
      </c>
      <c r="B11" s="53" t="s">
        <v>11</v>
      </c>
      <c r="C11" s="22" t="s">
        <v>61</v>
      </c>
      <c r="D11" s="23">
        <v>33</v>
      </c>
      <c r="E11" s="24">
        <f t="shared" si="0"/>
        <v>33</v>
      </c>
      <c r="F11" s="23" t="str">
        <f t="shared" si="1"/>
        <v>Boa</v>
      </c>
      <c r="G11" s="22" t="s">
        <v>49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">
      <c r="A12" s="54"/>
      <c r="B12" s="54"/>
      <c r="C12" s="22" t="s">
        <v>62</v>
      </c>
      <c r="D12" s="23">
        <v>19</v>
      </c>
      <c r="E12" s="24">
        <f t="shared" si="0"/>
        <v>19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">
      <c r="A13" s="55"/>
      <c r="B13" s="55"/>
      <c r="C13" s="22" t="s">
        <v>63</v>
      </c>
      <c r="D13" s="23">
        <v>19</v>
      </c>
      <c r="E13" s="24">
        <f t="shared" si="0"/>
        <v>19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">
      <c r="A14" s="53" t="s">
        <v>12</v>
      </c>
      <c r="B14" s="53" t="s">
        <v>13</v>
      </c>
      <c r="C14" s="22" t="s">
        <v>64</v>
      </c>
      <c r="D14" s="23">
        <v>23</v>
      </c>
      <c r="E14" s="24">
        <f t="shared" si="0"/>
        <v>23</v>
      </c>
      <c r="F14" s="23" t="str">
        <f t="shared" si="1"/>
        <v>Boa</v>
      </c>
      <c r="G14" s="22" t="s">
        <v>51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">
      <c r="A15" s="54"/>
      <c r="B15" s="54"/>
      <c r="C15" s="22" t="s">
        <v>65</v>
      </c>
      <c r="D15" s="23">
        <v>33</v>
      </c>
      <c r="E15" s="24">
        <f t="shared" si="0"/>
        <v>33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">
      <c r="A16" s="55"/>
      <c r="B16" s="55"/>
      <c r="C16" s="22" t="s">
        <v>66</v>
      </c>
      <c r="D16" s="23">
        <v>14</v>
      </c>
      <c r="E16" s="24">
        <f t="shared" si="0"/>
        <v>14</v>
      </c>
      <c r="F16" s="23" t="str">
        <f t="shared" si="1"/>
        <v>Boa</v>
      </c>
      <c r="G16" s="22" t="s">
        <v>49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">
      <c r="A17" s="53" t="s">
        <v>8</v>
      </c>
      <c r="B17" s="53" t="s">
        <v>14</v>
      </c>
      <c r="C17" s="22" t="s">
        <v>67</v>
      </c>
      <c r="D17" s="23">
        <v>30</v>
      </c>
      <c r="E17" s="24">
        <f t="shared" si="0"/>
        <v>30</v>
      </c>
      <c r="F17" s="23" t="str">
        <f t="shared" si="1"/>
        <v>Boa</v>
      </c>
      <c r="G17" s="22" t="s">
        <v>49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">
      <c r="A18" s="54"/>
      <c r="B18" s="54"/>
      <c r="C18" s="22" t="s">
        <v>68</v>
      </c>
      <c r="D18" s="23">
        <v>35</v>
      </c>
      <c r="E18" s="24">
        <f t="shared" si="0"/>
        <v>35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">
      <c r="A19" s="54"/>
      <c r="B19" s="54"/>
      <c r="C19" s="22" t="s">
        <v>69</v>
      </c>
      <c r="D19" s="23">
        <v>102</v>
      </c>
      <c r="E19" s="24">
        <f t="shared" si="0"/>
        <v>102</v>
      </c>
      <c r="F19" s="23" t="str">
        <f t="shared" si="1"/>
        <v>Ruim</v>
      </c>
      <c r="G19" s="22" t="s">
        <v>49</v>
      </c>
      <c r="H19" s="22" t="str">
        <f t="shared" si="2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">
      <c r="A20" s="54"/>
      <c r="B20" s="54"/>
      <c r="C20" s="22" t="s">
        <v>70</v>
      </c>
      <c r="D20" s="23">
        <v>32</v>
      </c>
      <c r="E20" s="24">
        <f t="shared" si="0"/>
        <v>32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">
      <c r="A21" s="54"/>
      <c r="B21" s="54"/>
      <c r="C21" s="22" t="s">
        <v>71</v>
      </c>
      <c r="D21" s="23">
        <v>19</v>
      </c>
      <c r="E21" s="24">
        <f t="shared" si="0"/>
        <v>19</v>
      </c>
      <c r="F21" s="23" t="str">
        <f t="shared" si="1"/>
        <v>Boa</v>
      </c>
      <c r="G21" s="22" t="s">
        <v>49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">
      <c r="A22" s="55"/>
      <c r="B22" s="55"/>
      <c r="C22" s="22" t="s">
        <v>72</v>
      </c>
      <c r="D22" s="23">
        <v>27</v>
      </c>
      <c r="E22" s="24">
        <f t="shared" si="0"/>
        <v>27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">
      <c r="A23" s="27" t="s">
        <v>15</v>
      </c>
      <c r="B23" s="26" t="s">
        <v>16</v>
      </c>
      <c r="C23" s="22" t="s">
        <v>73</v>
      </c>
      <c r="D23" s="23">
        <v>26</v>
      </c>
      <c r="E23" s="24">
        <f t="shared" si="0"/>
        <v>26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">
      <c r="A24" s="53" t="s">
        <v>8</v>
      </c>
      <c r="B24" s="56" t="s">
        <v>17</v>
      </c>
      <c r="C24" s="22" t="s">
        <v>74</v>
      </c>
      <c r="D24" s="23">
        <v>55</v>
      </c>
      <c r="E24" s="24">
        <f t="shared" si="0"/>
        <v>55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">
      <c r="A25" s="55"/>
      <c r="B25" s="58"/>
      <c r="C25" s="22" t="s">
        <v>75</v>
      </c>
      <c r="D25" s="23">
        <v>25</v>
      </c>
      <c r="E25" s="24">
        <f t="shared" si="0"/>
        <v>25</v>
      </c>
      <c r="F25" s="23" t="str">
        <f t="shared" si="1"/>
        <v>Boa</v>
      </c>
      <c r="G25" s="22" t="s">
        <v>50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">
      <c r="A26" s="56" t="s">
        <v>15</v>
      </c>
      <c r="B26" s="56" t="s">
        <v>18</v>
      </c>
      <c r="C26" s="22" t="s">
        <v>103</v>
      </c>
      <c r="D26" s="23">
        <v>13</v>
      </c>
      <c r="E26" s="24">
        <f t="shared" si="0"/>
        <v>13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">
      <c r="A27" s="57"/>
      <c r="B27" s="57"/>
      <c r="C27" s="22" t="s">
        <v>76</v>
      </c>
      <c r="D27" s="23">
        <v>22</v>
      </c>
      <c r="E27" s="24">
        <f t="shared" si="0"/>
        <v>22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">
      <c r="A28" s="57"/>
      <c r="B28" s="57"/>
      <c r="C28" s="22" t="s">
        <v>77</v>
      </c>
      <c r="D28" s="23">
        <v>22</v>
      </c>
      <c r="E28" s="24">
        <f t="shared" si="0"/>
        <v>22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">
      <c r="A29" s="57"/>
      <c r="B29" s="57"/>
      <c r="C29" s="22" t="s">
        <v>78</v>
      </c>
      <c r="D29" s="23">
        <v>21</v>
      </c>
      <c r="E29" s="24">
        <f t="shared" si="0"/>
        <v>21</v>
      </c>
      <c r="F29" s="23" t="str">
        <f t="shared" si="1"/>
        <v>Boa</v>
      </c>
      <c r="G29" s="22" t="s">
        <v>51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">
      <c r="A30" s="58"/>
      <c r="B30" s="58"/>
      <c r="C30" s="22" t="s">
        <v>79</v>
      </c>
      <c r="D30" s="23">
        <v>20</v>
      </c>
      <c r="E30" s="24">
        <f t="shared" si="0"/>
        <v>20</v>
      </c>
      <c r="F30" s="23" t="str">
        <f t="shared" si="1"/>
        <v>Boa</v>
      </c>
      <c r="G30" s="22" t="s">
        <v>51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">
      <c r="A31" s="56" t="s">
        <v>15</v>
      </c>
      <c r="B31" s="56" t="s">
        <v>19</v>
      </c>
      <c r="C31" s="22" t="s">
        <v>80</v>
      </c>
      <c r="D31" s="23">
        <v>33</v>
      </c>
      <c r="E31" s="24">
        <f t="shared" si="0"/>
        <v>33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">
      <c r="A32" s="57"/>
      <c r="B32" s="57"/>
      <c r="C32" s="22" t="s">
        <v>81</v>
      </c>
      <c r="D32" s="23">
        <v>32</v>
      </c>
      <c r="E32" s="24">
        <f t="shared" si="0"/>
        <v>32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">
      <c r="A33" s="57"/>
      <c r="B33" s="57"/>
      <c r="C33" s="22" t="s">
        <v>82</v>
      </c>
      <c r="D33" s="23">
        <v>19</v>
      </c>
      <c r="E33" s="24">
        <f t="shared" si="0"/>
        <v>19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">
      <c r="A34" s="58"/>
      <c r="B34" s="58"/>
      <c r="C34" s="22" t="s">
        <v>83</v>
      </c>
      <c r="D34" s="23">
        <v>32</v>
      </c>
      <c r="E34" s="24">
        <f t="shared" si="0"/>
        <v>32</v>
      </c>
      <c r="F34" s="23" t="str">
        <f t="shared" si="1"/>
        <v>Boa</v>
      </c>
      <c r="G34" s="22" t="s">
        <v>49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">
      <c r="A35" s="53" t="s">
        <v>8</v>
      </c>
      <c r="B35" s="47" t="s">
        <v>20</v>
      </c>
      <c r="C35" s="22" t="s">
        <v>84</v>
      </c>
      <c r="D35" s="23">
        <v>22</v>
      </c>
      <c r="E35" s="24">
        <f t="shared" si="0"/>
        <v>22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">
      <c r="A36" s="55"/>
      <c r="B36" s="26" t="s">
        <v>21</v>
      </c>
      <c r="C36" s="22" t="s">
        <v>85</v>
      </c>
      <c r="D36" s="23">
        <v>16</v>
      </c>
      <c r="E36" s="24">
        <f t="shared" si="0"/>
        <v>16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">
      <c r="A37" s="53" t="s">
        <v>22</v>
      </c>
      <c r="B37" s="53" t="s">
        <v>23</v>
      </c>
      <c r="C37" s="22" t="s">
        <v>86</v>
      </c>
      <c r="D37" s="23">
        <v>43</v>
      </c>
      <c r="E37" s="24">
        <f t="shared" si="0"/>
        <v>43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">
      <c r="A38" s="54"/>
      <c r="B38" s="54"/>
      <c r="C38" s="22" t="s">
        <v>87</v>
      </c>
      <c r="D38" s="23">
        <v>26</v>
      </c>
      <c r="E38" s="24">
        <f t="shared" si="0"/>
        <v>26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">
      <c r="A39" s="54"/>
      <c r="B39" s="54"/>
      <c r="C39" s="25" t="s">
        <v>88</v>
      </c>
      <c r="D39" s="23">
        <v>36</v>
      </c>
      <c r="E39" s="24">
        <f t="shared" si="0"/>
        <v>36</v>
      </c>
      <c r="F39" s="23" t="str">
        <f t="shared" si="1"/>
        <v>Boa</v>
      </c>
      <c r="G39" s="22" t="s">
        <v>49</v>
      </c>
      <c r="H39" s="22" t="str">
        <f t="shared" si="3"/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">
      <c r="A40" s="54"/>
      <c r="B40" s="54"/>
      <c r="C40" s="25" t="s">
        <v>89</v>
      </c>
      <c r="D40" s="23"/>
      <c r="E40" s="24" t="str">
        <f t="shared" si="0"/>
        <v>N/D</v>
      </c>
      <c r="F40" s="23" t="str">
        <f t="shared" si="1"/>
        <v/>
      </c>
      <c r="G40" s="22"/>
      <c r="H40" s="22" t="str">
        <f t="shared" si="3"/>
        <v/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">
      <c r="A41" s="55"/>
      <c r="B41" s="55"/>
      <c r="C41" s="25" t="s">
        <v>90</v>
      </c>
      <c r="D41" s="23">
        <v>48</v>
      </c>
      <c r="E41" s="24">
        <f t="shared" si="0"/>
        <v>48</v>
      </c>
      <c r="F41" s="23" t="str">
        <f t="shared" si="1"/>
        <v>Moderada</v>
      </c>
      <c r="G41" s="22" t="s">
        <v>50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">
      <c r="A42" s="56" t="s">
        <v>24</v>
      </c>
      <c r="B42" s="53" t="s">
        <v>25</v>
      </c>
      <c r="C42" s="22" t="s">
        <v>91</v>
      </c>
      <c r="D42" s="23">
        <v>38</v>
      </c>
      <c r="E42" s="24">
        <f t="shared" si="0"/>
        <v>38</v>
      </c>
      <c r="F42" s="23" t="str">
        <f t="shared" si="1"/>
        <v>Boa</v>
      </c>
      <c r="G42" s="22" t="s">
        <v>49</v>
      </c>
      <c r="H42" s="22" t="str">
        <f t="shared" si="3"/>
        <v>-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">
      <c r="A43" s="58"/>
      <c r="B43" s="55"/>
      <c r="C43" s="22" t="s">
        <v>92</v>
      </c>
      <c r="D43" s="23">
        <v>22</v>
      </c>
      <c r="E43" s="24">
        <f t="shared" si="0"/>
        <v>22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">
      <c r="A44" s="53" t="s">
        <v>8</v>
      </c>
      <c r="B44" s="53" t="s">
        <v>26</v>
      </c>
      <c r="C44" s="23" t="s">
        <v>93</v>
      </c>
      <c r="D44" s="23">
        <v>13</v>
      </c>
      <c r="E44" s="24">
        <f t="shared" si="0"/>
        <v>13</v>
      </c>
      <c r="F44" s="23" t="str">
        <f t="shared" si="1"/>
        <v>Boa</v>
      </c>
      <c r="G44" s="22" t="s">
        <v>49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">
      <c r="A45" s="54"/>
      <c r="B45" s="54"/>
      <c r="C45" s="22" t="s">
        <v>94</v>
      </c>
      <c r="D45" s="23">
        <v>60</v>
      </c>
      <c r="E45" s="24">
        <f t="shared" si="0"/>
        <v>60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">
      <c r="A46" s="54"/>
      <c r="B46" s="54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">
      <c r="A47" s="55"/>
      <c r="B47" s="54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">
      <c r="A48" s="56" t="s">
        <v>15</v>
      </c>
      <c r="B48" s="56" t="s">
        <v>27</v>
      </c>
      <c r="C48" s="22" t="s">
        <v>97</v>
      </c>
      <c r="D48" s="23">
        <v>33</v>
      </c>
      <c r="E48" s="24">
        <f t="shared" si="0"/>
        <v>33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">
      <c r="A49" s="57"/>
      <c r="B49" s="57"/>
      <c r="C49" s="22" t="s">
        <v>98</v>
      </c>
      <c r="D49" s="23">
        <v>20</v>
      </c>
      <c r="E49" s="24">
        <f t="shared" si="0"/>
        <v>20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">
      <c r="A50" s="57"/>
      <c r="B50" s="57"/>
      <c r="C50" s="22" t="s">
        <v>99</v>
      </c>
      <c r="D50" s="23">
        <v>41</v>
      </c>
      <c r="E50" s="24">
        <f t="shared" si="0"/>
        <v>41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">
      <c r="A51" s="58"/>
      <c r="B51" s="5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25">
      <c r="A52" s="61"/>
      <c r="B52" s="61"/>
      <c r="C52" s="61"/>
      <c r="D52" s="61"/>
      <c r="E52" s="61"/>
      <c r="F52" s="61"/>
      <c r="G52" s="61"/>
      <c r="H52" s="6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25">
      <c r="A54" s="62" t="s">
        <v>28</v>
      </c>
      <c r="B54" s="62"/>
      <c r="C54" s="62"/>
      <c r="D54" s="62"/>
      <c r="E54" s="62"/>
      <c r="F54" s="62"/>
      <c r="G54" s="62"/>
      <c r="H54" s="6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25">
      <c r="A55" s="62" t="s">
        <v>29</v>
      </c>
      <c r="B55" s="62"/>
      <c r="C55" s="62"/>
      <c r="D55" s="62"/>
      <c r="E55" s="62"/>
      <c r="F55" s="62"/>
      <c r="G55" s="62"/>
      <c r="H55" s="6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25">
      <c r="B56" s="49"/>
      <c r="C56" s="49"/>
      <c r="D56" s="49"/>
      <c r="E56" s="49"/>
      <c r="F56" s="49"/>
      <c r="G56" s="49"/>
      <c r="H56" s="4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25">
      <c r="A57" s="18" t="s">
        <v>30</v>
      </c>
      <c r="B57" s="17" t="s">
        <v>2</v>
      </c>
      <c r="C57" s="59" t="s">
        <v>6</v>
      </c>
      <c r="D57" s="59"/>
      <c r="E57" s="59"/>
      <c r="F57" s="59"/>
      <c r="G57" s="59"/>
      <c r="H57" s="6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25">
      <c r="A58" s="16" t="s">
        <v>31</v>
      </c>
      <c r="B58" s="15" t="s">
        <v>32</v>
      </c>
      <c r="C58" s="65" t="s">
        <v>33</v>
      </c>
      <c r="D58" s="66"/>
      <c r="E58" s="66"/>
      <c r="F58" s="66"/>
      <c r="G58" s="66"/>
      <c r="H58" s="6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25">
      <c r="A59" s="14" t="s">
        <v>34</v>
      </c>
      <c r="B59" s="13" t="s">
        <v>35</v>
      </c>
      <c r="C59" s="68" t="s">
        <v>36</v>
      </c>
      <c r="D59" s="69"/>
      <c r="E59" s="69"/>
      <c r="F59" s="69"/>
      <c r="G59" s="69"/>
      <c r="H59" s="7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25">
      <c r="A60" s="12" t="s">
        <v>37</v>
      </c>
      <c r="B60" s="11" t="s">
        <v>38</v>
      </c>
      <c r="C60" s="68" t="s">
        <v>101</v>
      </c>
      <c r="D60" s="69"/>
      <c r="E60" s="69"/>
      <c r="F60" s="69"/>
      <c r="G60" s="69"/>
      <c r="H60" s="7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25">
      <c r="A61" s="10" t="s">
        <v>39</v>
      </c>
      <c r="B61" s="9" t="s">
        <v>40</v>
      </c>
      <c r="C61" s="68" t="s">
        <v>41</v>
      </c>
      <c r="D61" s="69"/>
      <c r="E61" s="69"/>
      <c r="F61" s="69"/>
      <c r="G61" s="69"/>
      <c r="H61" s="7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25">
      <c r="A62" s="8" t="s">
        <v>42</v>
      </c>
      <c r="B62" s="8" t="s">
        <v>43</v>
      </c>
      <c r="C62" s="68" t="s">
        <v>44</v>
      </c>
      <c r="D62" s="69"/>
      <c r="E62" s="69"/>
      <c r="F62" s="69"/>
      <c r="G62" s="69"/>
      <c r="H62" s="7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25">
      <c r="A63" s="71" t="s">
        <v>45</v>
      </c>
      <c r="B63" s="71"/>
      <c r="C63" s="71"/>
      <c r="D63" s="71"/>
      <c r="E63" s="71"/>
      <c r="F63" s="71"/>
      <c r="G63" s="71"/>
      <c r="H63" s="7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25">
      <c r="A64" s="62" t="s">
        <v>102</v>
      </c>
      <c r="B64" s="62"/>
      <c r="C64" s="62"/>
      <c r="D64" s="62"/>
      <c r="E64" s="62"/>
      <c r="F64" s="62"/>
      <c r="G64" s="62"/>
      <c r="H64" s="6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25">
      <c r="A65" s="62" t="s">
        <v>46</v>
      </c>
      <c r="B65" s="62"/>
      <c r="C65" s="62"/>
      <c r="D65" s="62"/>
      <c r="E65" s="62"/>
      <c r="F65" s="62"/>
      <c r="G65" s="62"/>
      <c r="H65" s="6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25">
      <c r="A66" s="63" t="s">
        <v>47</v>
      </c>
      <c r="B66" s="63"/>
      <c r="C66" s="63"/>
      <c r="D66" s="63"/>
      <c r="E66" s="63"/>
      <c r="F66" s="63"/>
      <c r="G66" s="63"/>
      <c r="H66" s="6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25">
      <c r="A67" s="64"/>
      <c r="B67" s="64"/>
      <c r="C67" s="64"/>
      <c r="D67" s="64"/>
      <c r="E67" s="64"/>
      <c r="F67" s="64"/>
      <c r="G67" s="64"/>
      <c r="H67" s="6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5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5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5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5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5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5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5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5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5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5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5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5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5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5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5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5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5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5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25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25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25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25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25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25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5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5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25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25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25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25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25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25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25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25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25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25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25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25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25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25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25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25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25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25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5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25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25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25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25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25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25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25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25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25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25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25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25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25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25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25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25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25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25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25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25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25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25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25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25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25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25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25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25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25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25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25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25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25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25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25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26:A30"/>
    <mergeCell ref="B26:B30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1:A34"/>
    <mergeCell ref="B31:B34"/>
    <mergeCell ref="A35:A36"/>
    <mergeCell ref="A14:A16"/>
    <mergeCell ref="B14:B16"/>
    <mergeCell ref="A17:A22"/>
    <mergeCell ref="B17:B22"/>
    <mergeCell ref="A24:A25"/>
    <mergeCell ref="B24:B25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31" priority="6" operator="containsText" text="N/D">
      <formula>NOT(ISERROR(SEARCH("N/D",E4)))</formula>
    </cfRule>
  </conditionalFormatting>
  <conditionalFormatting sqref="E4:E43">
    <cfRule type="cellIs" dxfId="30" priority="5" operator="between">
      <formula>0</formula>
      <formula>40</formula>
    </cfRule>
  </conditionalFormatting>
  <conditionalFormatting sqref="E4:E51">
    <cfRule type="cellIs" dxfId="29" priority="1" operator="between">
      <formula>201</formula>
      <formula>10000</formula>
    </cfRule>
    <cfRule type="cellIs" dxfId="28" priority="2" operator="between">
      <formula>121</formula>
      <formula>200</formula>
    </cfRule>
    <cfRule type="cellIs" dxfId="27" priority="3" operator="between">
      <formula>81</formula>
      <formula>120</formula>
    </cfRule>
    <cfRule type="cellIs" dxfId="26" priority="4" operator="between">
      <formula>41</formula>
      <formula>80</formula>
    </cfRule>
  </conditionalFormatting>
  <conditionalFormatting sqref="E44:E51">
    <cfRule type="cellIs" dxfId="25" priority="7" operator="between">
      <formula>0</formula>
      <formula>40</formula>
    </cfRule>
    <cfRule type="containsText" dxfId="24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G5" sqref="G5"/>
    </sheetView>
  </sheetViews>
  <sheetFormatPr defaultColWidth="9.140625" defaultRowHeight="12.75" x14ac:dyDescent="0.25"/>
  <cols>
    <col min="1" max="1" width="19.5703125" style="2" bestFit="1" customWidth="1"/>
    <col min="2" max="2" width="18.425781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47.28515625" style="4" customWidth="1"/>
    <col min="8" max="8" width="51.7109375" style="3" customWidth="1"/>
    <col min="9" max="16384" width="9.140625" style="2"/>
  </cols>
  <sheetData>
    <row r="1" spans="1:36" ht="62.25" customHeight="1" x14ac:dyDescent="0.25">
      <c r="A1" s="37"/>
      <c r="B1" s="37"/>
      <c r="D1" s="1" t="s">
        <v>106</v>
      </c>
      <c r="E1" s="36"/>
      <c r="F1" s="35">
        <v>45905.553425925929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25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25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">
      <c r="A4" s="52" t="s">
        <v>7</v>
      </c>
      <c r="B4" s="52" t="s">
        <v>48</v>
      </c>
      <c r="C4" s="22" t="s">
        <v>54</v>
      </c>
      <c r="D4" s="23">
        <v>22</v>
      </c>
      <c r="E4" s="24">
        <f>IF(D4="","N/D",D4)</f>
        <v>22</v>
      </c>
      <c r="F4" s="23" t="str">
        <f>IF(D4="","",IF(D4&lt;=40,$A$58,IF(D4&lt;=80,$A$59,IF(D4&lt;=120,$A$60, IF(D4&lt;=200,$A$61,$A$62)))))</f>
        <v>Boa</v>
      </c>
      <c r="G4" s="22" t="s">
        <v>50</v>
      </c>
      <c r="H4" s="22" t="str">
        <f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">
      <c r="A5" s="53" t="s">
        <v>8</v>
      </c>
      <c r="B5" s="53" t="s">
        <v>9</v>
      </c>
      <c r="C5" s="22" t="s">
        <v>55</v>
      </c>
      <c r="D5" s="23">
        <v>29</v>
      </c>
      <c r="E5" s="24">
        <f>IF(D5="","N/D",D5)</f>
        <v>29</v>
      </c>
      <c r="F5" s="23" t="str">
        <f>IF(D5="","",IF(D5&lt;=40,$A$58,IF(D5&lt;=80,$A$59,IF(D5&lt;=120,$A$60, IF(D5&lt;=200,$A$61,$A$62)))))</f>
        <v>Boa</v>
      </c>
      <c r="G5" s="22" t="s">
        <v>51</v>
      </c>
      <c r="H5" s="22" t="str">
        <f>IF(D5="","",IF(D5&lt;=40,$C$58,IF(D5&lt;=80,$C$59,IF(D5&lt;=120,$C$60,IF(D5&lt;=200,$C$61,IF(D5&gt;200,$C$62,))))))</f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">
      <c r="A6" s="54"/>
      <c r="B6" s="54"/>
      <c r="C6" s="25" t="s">
        <v>56</v>
      </c>
      <c r="D6" s="23">
        <v>32</v>
      </c>
      <c r="E6" s="24">
        <f>IF(D6="","N/D",D6)</f>
        <v>32</v>
      </c>
      <c r="F6" s="23" t="str">
        <f>IF(D6="","",IF(D6&lt;=40,$A$58,IF(D6&lt;=80,$A$59,IF(D6&lt;=120,$A$60, IF(D6&lt;=200,$A$61,$A$62)))))</f>
        <v>Boa</v>
      </c>
      <c r="G6" s="22" t="s">
        <v>49</v>
      </c>
      <c r="H6" s="22" t="str">
        <f>IF(D6="","",IF(D6&lt;=40,$C$58,IF(D6&lt;=80,$C$59,IF(D6&lt;=120,$C$60,IF(D6&lt;=200,$C$61,IF(D6&gt;200,$C$62,))))))</f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">
      <c r="A7" s="55"/>
      <c r="B7" s="55"/>
      <c r="C7" s="22" t="s">
        <v>57</v>
      </c>
      <c r="D7" s="23">
        <v>42</v>
      </c>
      <c r="E7" s="24">
        <f>IF(D7="","N/D",D7)</f>
        <v>42</v>
      </c>
      <c r="F7" s="23" t="str">
        <f>IF(D7="","",IF(D7&lt;=40,$A$58,IF(D7&lt;=80,$A$59,IF(D7&lt;=120,$A$60, IF(D7&lt;=200,$A$61,$A$62)))))</f>
        <v>Moderada</v>
      </c>
      <c r="G7" s="22" t="s">
        <v>50</v>
      </c>
      <c r="H7" s="22" t="str">
        <f>IF(D7="","",IF(D7&lt;=40,$C$58,IF(D7&lt;=80,$C$59,IF(D7&lt;=120,$C$60,IF(D7&lt;=200,$C$61,IF(D7&gt;200,$C$62,))))))</f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25">
      <c r="A8" s="53" t="s">
        <v>8</v>
      </c>
      <c r="B8" s="56" t="s">
        <v>10</v>
      </c>
      <c r="C8" s="22" t="s">
        <v>58</v>
      </c>
      <c r="D8" s="23">
        <v>38</v>
      </c>
      <c r="E8" s="24">
        <f>IF(D8="","N/D",D8)</f>
        <v>38</v>
      </c>
      <c r="F8" s="23" t="str">
        <f>IF(D8="","",IF(D8&lt;=40,$A$58,IF(D8&lt;=80,$A$59,IF(D8&lt;=120,$A$60, IF(D8&lt;=200,$A$61,$A$62)))))</f>
        <v>Boa</v>
      </c>
      <c r="G8" s="22" t="s">
        <v>50</v>
      </c>
      <c r="H8" s="22" t="str">
        <f>IF(D8="","",IF(D8&lt;=40,$C$58,IF(D8&lt;=80,$C$59,IF(D8&lt;=120,$C$60,IF(D8&lt;=200,$C$61,IF(D8&gt;200,$C$62,))))))</f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">
      <c r="A9" s="54"/>
      <c r="B9" s="57"/>
      <c r="C9" s="22" t="s">
        <v>59</v>
      </c>
      <c r="D9" s="23">
        <v>51</v>
      </c>
      <c r="E9" s="24">
        <f>IF(D9="","N/D",D9)</f>
        <v>51</v>
      </c>
      <c r="F9" s="23" t="str">
        <f>IF(D9="","",IF(D9&lt;=40,$A$58,IF(D9&lt;=80,$A$59,IF(D9&lt;=120,$A$60, IF(D9&lt;=200,$A$61,$A$62)))))</f>
        <v>Moderada</v>
      </c>
      <c r="G9" s="22" t="s">
        <v>49</v>
      </c>
      <c r="H9" s="22" t="str">
        <f>IF(D9="","",IF(D9&lt;=40,$C$58,IF(D9&lt;=80,$C$59,IF(D9&lt;=120,$C$60,IF(D9&lt;=200,$C$61,IF(D9&gt;200,$C$62,))))))</f>
        <v>Pessoas de grupos sensíveis (crianças, idosos e pessoas com doenças respiratórias e cardíacas) podem apresentar sintomas como tosse seca e cansaço. A população em geral não é afetada.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">
      <c r="A10" s="55"/>
      <c r="B10" s="58"/>
      <c r="C10" s="22" t="s">
        <v>60</v>
      </c>
      <c r="D10" s="23">
        <v>35</v>
      </c>
      <c r="E10" s="24">
        <f>IF(D10="","N/D",D10)</f>
        <v>35</v>
      </c>
      <c r="F10" s="23" t="str">
        <f>IF(D10="","",IF(D10&lt;=40,$A$58,IF(D10&lt;=80,$A$59,IF(D10&lt;=120,$A$60, IF(D10&lt;=200,$A$61,$A$62)))))</f>
        <v>Boa</v>
      </c>
      <c r="G10" s="22" t="s">
        <v>50</v>
      </c>
      <c r="H10" s="22" t="str">
        <f>IF(D10="","",IF(D10&lt;=40,$C$58,IF(D10&lt;=80,$C$59,IF(D10&lt;=120,$C$60,IF(D10&lt;=200,$C$61,IF(D10&gt;200,$C$62,))))))</f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">
      <c r="A11" s="53" t="s">
        <v>8</v>
      </c>
      <c r="B11" s="53" t="s">
        <v>11</v>
      </c>
      <c r="C11" s="22" t="s">
        <v>61</v>
      </c>
      <c r="D11" s="23">
        <v>48</v>
      </c>
      <c r="E11" s="24">
        <f>IF(D11="","N/D",D11)</f>
        <v>48</v>
      </c>
      <c r="F11" s="23" t="str">
        <f>IF(D11="","",IF(D11&lt;=40,$A$58,IF(D11&lt;=80,$A$59,IF(D11&lt;=120,$A$60, IF(D11&lt;=200,$A$61,$A$62)))))</f>
        <v>Moderada</v>
      </c>
      <c r="G11" s="22" t="s">
        <v>51</v>
      </c>
      <c r="H11" s="22" t="str">
        <f>IF(D11="","",IF(D11&lt;=40,$C$58,IF(D11&lt;=80,$C$59,IF(D11&lt;=120,$C$60,IF(D11&lt;=200,$C$61,IF(D11&gt;200,$C$62,))))))</f>
        <v>Pessoas de grupos sensíveis (crianças, idosos e pessoas com doenças respiratórias e cardíacas) podem apresentar sintomas como tosse seca e cansaço. A população em geral não é afetada.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">
      <c r="A12" s="54"/>
      <c r="B12" s="54"/>
      <c r="C12" s="22" t="s">
        <v>62</v>
      </c>
      <c r="D12" s="23">
        <v>31</v>
      </c>
      <c r="E12" s="24">
        <f>IF(D12="","N/D",D12)</f>
        <v>31</v>
      </c>
      <c r="F12" s="23" t="str">
        <f>IF(D12="","",IF(D12&lt;=40,$A$58,IF(D12&lt;=80,$A$59,IF(D12&lt;=120,$A$60, IF(D12&lt;=200,$A$61,$A$62)))))</f>
        <v>Boa</v>
      </c>
      <c r="G12" s="22" t="s">
        <v>49</v>
      </c>
      <c r="H12" s="22" t="str">
        <f>IF(D12="","",IF(D12&lt;=40,$C$58,IF(D12&lt;=80,$C$59,IF(D12&lt;=120,$C$60,IF(D12&lt;=200,$C$61,IF(D12&gt;200,$C$62,))))))</f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">
      <c r="A13" s="55"/>
      <c r="B13" s="55"/>
      <c r="C13" s="22" t="s">
        <v>63</v>
      </c>
      <c r="D13" s="23">
        <v>16</v>
      </c>
      <c r="E13" s="24">
        <f>IF(D13="","N/D",D13)</f>
        <v>16</v>
      </c>
      <c r="F13" s="23" t="str">
        <f>IF(D13="","",IF(D13&lt;=40,$A$58,IF(D13&lt;=80,$A$59,IF(D13&lt;=120,$A$60, IF(D13&lt;=200,$A$61,$A$62)))))</f>
        <v>Boa</v>
      </c>
      <c r="G13" s="22" t="s">
        <v>49</v>
      </c>
      <c r="H13" s="22" t="str">
        <f>IF(D13="","",IF(D13&lt;=40,$C$58,IF(D13&lt;=80,$C$59,IF(D13&lt;=120,$C$60,IF(D13&lt;=200,$C$61,IF(D13&gt;200,$C$62,))))))</f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">
      <c r="A14" s="53" t="s">
        <v>12</v>
      </c>
      <c r="B14" s="53" t="s">
        <v>13</v>
      </c>
      <c r="C14" s="22" t="s">
        <v>64</v>
      </c>
      <c r="D14" s="23">
        <v>51</v>
      </c>
      <c r="E14" s="24">
        <f>IF(D14="","N/D",D14)</f>
        <v>51</v>
      </c>
      <c r="F14" s="23" t="str">
        <f>IF(D14="","",IF(D14&lt;=40,$A$58,IF(D14&lt;=80,$A$59,IF(D14&lt;=120,$A$60, IF(D14&lt;=200,$A$61,$A$62)))))</f>
        <v>Moderada</v>
      </c>
      <c r="G14" s="22" t="s">
        <v>49</v>
      </c>
      <c r="H14" s="22" t="str">
        <f>IF(D14="","",IF(D14&lt;=40,$C$58,IF(D14&lt;=80,$C$59,IF(D14&lt;=120,$C$60,IF(D14&lt;=200,$C$61,IF(D14&gt;200,$C$62,))))))</f>
        <v>Pessoas de grupos sensíveis (crianças, idosos e pessoas com doenças respiratórias e cardíacas) podem apresentar sintomas como tosse seca e cansaço. A população em geral não é afetada.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">
      <c r="A15" s="54"/>
      <c r="B15" s="54"/>
      <c r="C15" s="22" t="s">
        <v>65</v>
      </c>
      <c r="D15" s="23">
        <v>36</v>
      </c>
      <c r="E15" s="24">
        <f>IF(D15="","N/D",D15)</f>
        <v>36</v>
      </c>
      <c r="F15" s="23" t="str">
        <f>IF(D15="","",IF(D15&lt;=40,$A$58,IF(D15&lt;=80,$A$59,IF(D15&lt;=120,$A$60, IF(D15&lt;=200,$A$61,$A$62)))))</f>
        <v>Boa</v>
      </c>
      <c r="G15" s="22" t="s">
        <v>50</v>
      </c>
      <c r="H15" s="22" t="str">
        <f>IF(D15="","",IF(D15&lt;=40,$C$58,IF(D15&lt;=80,$C$59,IF(D15&lt;=120,$C$60,IF(D15&lt;=200,$C$61,IF(D15&gt;200,$C$62,))))))</f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">
      <c r="A16" s="55"/>
      <c r="B16" s="55"/>
      <c r="C16" s="22" t="s">
        <v>66</v>
      </c>
      <c r="D16" s="23">
        <v>20</v>
      </c>
      <c r="E16" s="24">
        <f>IF(D16="","N/D",D16)</f>
        <v>20</v>
      </c>
      <c r="F16" s="23" t="str">
        <f>IF(D16="","",IF(D16&lt;=40,$A$58,IF(D16&lt;=80,$A$59,IF(D16&lt;=120,$A$60, IF(D16&lt;=200,$A$61,$A$62)))))</f>
        <v>Boa</v>
      </c>
      <c r="G16" s="22" t="s">
        <v>49</v>
      </c>
      <c r="H16" s="22" t="str">
        <f>IF(D16="","",IF(D16&lt;=40,$C$58,IF(D16&lt;=80,$C$59,IF(D16&lt;=120,$C$60,IF(D16&lt;=200,$C$61,IF(D16&gt;200,$C$62,))))))</f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">
      <c r="A17" s="53" t="s">
        <v>8</v>
      </c>
      <c r="B17" s="53" t="s">
        <v>14</v>
      </c>
      <c r="C17" s="22" t="s">
        <v>67</v>
      </c>
      <c r="D17" s="23">
        <v>35</v>
      </c>
      <c r="E17" s="24">
        <f>IF(D17="","N/D",D17)</f>
        <v>35</v>
      </c>
      <c r="F17" s="23" t="str">
        <f>IF(D17="","",IF(D17&lt;=40,$A$58,IF(D17&lt;=80,$A$59,IF(D17&lt;=120,$A$60, IF(D17&lt;=200,$A$61,$A$62)))))</f>
        <v>Boa</v>
      </c>
      <c r="G17" s="22" t="s">
        <v>49</v>
      </c>
      <c r="H17" s="22" t="str">
        <f>IF(D17="","",IF(D17&lt;=40,$C$58,IF(D17&lt;=80,$C$59,IF(D17&lt;=120,$C$60,IF(D17&lt;=200,$C$61,IF(D17&gt;200,$C$62,))))))</f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">
      <c r="A18" s="54"/>
      <c r="B18" s="54"/>
      <c r="C18" s="22" t="s">
        <v>68</v>
      </c>
      <c r="D18" s="23">
        <v>50</v>
      </c>
      <c r="E18" s="24">
        <f>IF(D18="","N/D",D18)</f>
        <v>50</v>
      </c>
      <c r="F18" s="23" t="str">
        <f>IF(D18="","",IF(D18&lt;=40,$A$58,IF(D18&lt;=80,$A$59,IF(D18&lt;=120,$A$60, IF(D18&lt;=200,$A$61,$A$62)))))</f>
        <v>Moderada</v>
      </c>
      <c r="G18" s="22" t="s">
        <v>49</v>
      </c>
      <c r="H18" s="22" t="str">
        <f>IF(D18="","",IF(D18&lt;=40,$C$58,IF(D18&lt;=80,$C$59,IF(D18&lt;=120,$C$60,IF(D18&lt;=200,$C$61,IF(D18&gt;200,$C$62,))))))</f>
        <v>Pessoas de grupos sensíveis (crianças, idosos e pessoas com doenças respiratórias e cardíacas) podem apresentar sintomas como tosse seca e cansaço. A população em geral não é afetada.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">
      <c r="A19" s="54"/>
      <c r="B19" s="54"/>
      <c r="C19" s="22" t="s">
        <v>69</v>
      </c>
      <c r="D19" s="23">
        <v>64</v>
      </c>
      <c r="E19" s="24">
        <f>IF(D19="","N/D",D19)</f>
        <v>64</v>
      </c>
      <c r="F19" s="23" t="str">
        <f>IF(D19="","",IF(D19&lt;=40,$A$58,IF(D19&lt;=80,$A$59,IF(D19&lt;=120,$A$60, IF(D19&lt;=200,$A$61,$A$62)))))</f>
        <v>Moderada</v>
      </c>
      <c r="G19" s="22" t="s">
        <v>50</v>
      </c>
      <c r="H19" s="22" t="str">
        <f>IF(D19="","",IF(D19&lt;=40,$C$58,IF(D19&lt;=80,$C$59,IF(D19&lt;=120,$C$60,IF(D19&lt;=200,$C$61,IF(D19&gt;200,$C$62,))))))</f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">
      <c r="A20" s="54"/>
      <c r="B20" s="54"/>
      <c r="C20" s="22" t="s">
        <v>70</v>
      </c>
      <c r="D20" s="23">
        <v>35</v>
      </c>
      <c r="E20" s="24">
        <f>IF(D20="","N/D",D20)</f>
        <v>35</v>
      </c>
      <c r="F20" s="23" t="str">
        <f>IF(D20="","",IF(D20&lt;=40,$A$58,IF(D20&lt;=80,$A$59,IF(D20&lt;=120,$A$60, IF(D20&lt;=200,$A$61,$A$62)))))</f>
        <v>Boa</v>
      </c>
      <c r="G20" s="22" t="s">
        <v>49</v>
      </c>
      <c r="H20" s="22" t="str">
        <f>IF(D20="","",IF(D20&lt;=40,$C$58,IF(D20&lt;=80,$C$59,IF(D20&lt;=120,$C$60,IF(D20&lt;=200,$C$61,IF(D20&gt;200,$C$62,))))))</f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">
      <c r="A21" s="54"/>
      <c r="B21" s="54"/>
      <c r="C21" s="22" t="s">
        <v>71</v>
      </c>
      <c r="D21" s="23">
        <v>24</v>
      </c>
      <c r="E21" s="24">
        <f>IF(D21="","N/D",D21)</f>
        <v>24</v>
      </c>
      <c r="F21" s="23" t="str">
        <f>IF(D21="","",IF(D21&lt;=40,$A$58,IF(D21&lt;=80,$A$59,IF(D21&lt;=120,$A$60, IF(D21&lt;=200,$A$61,$A$62)))))</f>
        <v>Boa</v>
      </c>
      <c r="G21" s="22" t="s">
        <v>49</v>
      </c>
      <c r="H21" s="22" t="str">
        <f>IF(D21="","",IF(D21&lt;=40,$C$58,IF(D21&lt;=80,$C$59,IF(D21&lt;=120,$C$60,IF(D21&lt;=200,$C$61,IF(D21&gt;200,$C$62,))))))</f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">
      <c r="A22" s="55"/>
      <c r="B22" s="55"/>
      <c r="C22" s="22" t="s">
        <v>72</v>
      </c>
      <c r="D22" s="23">
        <v>24</v>
      </c>
      <c r="E22" s="24">
        <f>IF(D22="","N/D",D22)</f>
        <v>24</v>
      </c>
      <c r="F22" s="23" t="str">
        <f>IF(D22="","",IF(D22&lt;=40,$A$58,IF(D22&lt;=80,$A$59,IF(D22&lt;=120,$A$60, IF(D22&lt;=200,$A$61,$A$62)))))</f>
        <v>Boa</v>
      </c>
      <c r="G22" s="22" t="s">
        <v>49</v>
      </c>
      <c r="H22" s="22" t="str">
        <f>IF(D22="","",IF(D22&lt;=40,$C$58,IF(D22&lt;=80,$C$59,IF(D22&lt;=120,$C$60,IF(D22&lt;=200,$C$61,IF(D22&gt;200,$C$62,))))))</f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">
      <c r="A23" s="27" t="s">
        <v>15</v>
      </c>
      <c r="B23" s="26" t="s">
        <v>16</v>
      </c>
      <c r="C23" s="22" t="s">
        <v>73</v>
      </c>
      <c r="D23" s="23">
        <v>32</v>
      </c>
      <c r="E23" s="24">
        <f>IF(D23="","N/D",D23)</f>
        <v>32</v>
      </c>
      <c r="F23" s="23" t="str">
        <f>IF(D23="","",IF(D23&lt;=40,$A$58,IF(D23&lt;=80,$A$59,IF(D23&lt;=120,$A$60, IF(D23&lt;=200,$A$61,$A$62)))))</f>
        <v>Boa</v>
      </c>
      <c r="G23" s="22" t="s">
        <v>50</v>
      </c>
      <c r="H23" s="22" t="str">
        <f>IF(D23="","",IF(D23&lt;=40,$C$58,IF(D23&lt;=80,$C$59,IF(D23&lt;=120,$C$60,IF(D23&lt;=200,$C$61,IF(D23&gt;200,$C$62,))))))</f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">
      <c r="A24" s="53" t="s">
        <v>8</v>
      </c>
      <c r="B24" s="56" t="s">
        <v>17</v>
      </c>
      <c r="C24" s="22" t="s">
        <v>74</v>
      </c>
      <c r="D24" s="23">
        <v>61</v>
      </c>
      <c r="E24" s="24">
        <f>IF(D24="","N/D",D24)</f>
        <v>61</v>
      </c>
      <c r="F24" s="23" t="str">
        <f>IF(D24="","",IF(D24&lt;=40,$A$58,IF(D24&lt;=80,$A$59,IF(D24&lt;=120,$A$60, IF(D24&lt;=200,$A$61,$A$62)))))</f>
        <v>Moderada</v>
      </c>
      <c r="G24" s="22" t="s">
        <v>51</v>
      </c>
      <c r="H24" s="22" t="str">
        <f>IF(D24="","",IF(D24&lt;=40,$C$58,IF(D24&lt;=80,$C$59,IF(D24&lt;=120,$C$60,IF(D24&lt;=200,$C$61,IF(D24&gt;200,$C$62,))))))</f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">
      <c r="A25" s="55"/>
      <c r="B25" s="58"/>
      <c r="C25" s="22" t="s">
        <v>75</v>
      </c>
      <c r="D25" s="23">
        <v>28</v>
      </c>
      <c r="E25" s="24">
        <f>IF(D25="","N/D",D25)</f>
        <v>28</v>
      </c>
      <c r="F25" s="23" t="str">
        <f>IF(D25="","",IF(D25&lt;=40,$A$58,IF(D25&lt;=80,$A$59,IF(D25&lt;=120,$A$60, IF(D25&lt;=200,$A$61,$A$62)))))</f>
        <v>Boa</v>
      </c>
      <c r="G25" s="22" t="s">
        <v>50</v>
      </c>
      <c r="H25" s="22" t="str">
        <f>IF(D25="","",IF(D25&lt;=40,$C$58,IF(D25&lt;=80,$C$59,IF(D25&lt;=120,$C$60,IF(D25&lt;=200,$C$61,IF(D25&gt;200,$C$62,))))))</f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">
      <c r="A26" s="56" t="s">
        <v>15</v>
      </c>
      <c r="B26" s="56" t="s">
        <v>18</v>
      </c>
      <c r="C26" s="22" t="s">
        <v>103</v>
      </c>
      <c r="D26" s="23">
        <v>19</v>
      </c>
      <c r="E26" s="24">
        <f>IF(D26="","N/D",D26)</f>
        <v>19</v>
      </c>
      <c r="F26" s="23" t="str">
        <f>IF(D26="","",IF(D26&lt;=40,$A$58,IF(D26&lt;=80,$A$59,IF(D26&lt;=120,$A$60, IF(D26&lt;=200,$A$61,$A$62)))))</f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">
      <c r="A27" s="57"/>
      <c r="B27" s="57"/>
      <c r="C27" s="22" t="s">
        <v>76</v>
      </c>
      <c r="D27" s="23">
        <v>27</v>
      </c>
      <c r="E27" s="24">
        <f>IF(D27="","N/D",D27)</f>
        <v>27</v>
      </c>
      <c r="F27" s="23" t="str">
        <f>IF(D27="","",IF(D27&lt;=40,$A$58,IF(D27&lt;=80,$A$59,IF(D27&lt;=120,$A$60, IF(D27&lt;=200,$A$61,$A$62)))))</f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">
      <c r="A28" s="57"/>
      <c r="B28" s="57"/>
      <c r="C28" s="22" t="s">
        <v>77</v>
      </c>
      <c r="D28" s="23">
        <v>26</v>
      </c>
      <c r="E28" s="24">
        <f>IF(D28="","N/D",D28)</f>
        <v>26</v>
      </c>
      <c r="F28" s="23" t="str">
        <f>IF(D28="","",IF(D28&lt;=40,$A$58,IF(D28&lt;=80,$A$59,IF(D28&lt;=120,$A$60, IF(D28&lt;=200,$A$61,$A$62)))))</f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">
      <c r="A29" s="57"/>
      <c r="B29" s="57"/>
      <c r="C29" s="22" t="s">
        <v>78</v>
      </c>
      <c r="D29" s="23">
        <v>24</v>
      </c>
      <c r="E29" s="24">
        <f>IF(D29="","N/D",D29)</f>
        <v>24</v>
      </c>
      <c r="F29" s="23" t="str">
        <f>IF(D29="","",IF(D29&lt;=40,$A$58,IF(D29&lt;=80,$A$59,IF(D29&lt;=120,$A$60, IF(D29&lt;=200,$A$61,$A$62)))))</f>
        <v>Boa</v>
      </c>
      <c r="G29" s="22" t="s">
        <v>51</v>
      </c>
      <c r="H29" s="22" t="str">
        <f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">
      <c r="A30" s="58"/>
      <c r="B30" s="58"/>
      <c r="C30" s="22" t="s">
        <v>79</v>
      </c>
      <c r="D30" s="23">
        <v>24</v>
      </c>
      <c r="E30" s="24">
        <f>IF(D30="","N/D",D30)</f>
        <v>24</v>
      </c>
      <c r="F30" s="23" t="str">
        <f>IF(D30="","",IF(D30&lt;=40,$A$58,IF(D30&lt;=80,$A$59,IF(D30&lt;=120,$A$60, IF(D30&lt;=200,$A$61,$A$62)))))</f>
        <v>Boa</v>
      </c>
      <c r="G30" s="22" t="s">
        <v>50</v>
      </c>
      <c r="H30" s="22" t="str">
        <f>IF(D30="","",IF(D30&lt;=40,$C$58,IF(D30&lt;=80,$C$59,IF(D30&lt;=120,$C$60,IF(D30&lt;=200,$C$61,IF(D30&gt;200,$C$62,))))))</f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">
      <c r="A31" s="56" t="s">
        <v>15</v>
      </c>
      <c r="B31" s="56" t="s">
        <v>19</v>
      </c>
      <c r="C31" s="22" t="s">
        <v>80</v>
      </c>
      <c r="D31" s="23">
        <v>42</v>
      </c>
      <c r="E31" s="24">
        <f>IF(D31="","N/D",D31)</f>
        <v>42</v>
      </c>
      <c r="F31" s="23" t="str">
        <f>IF(D31="","",IF(D31&lt;=40,$A$58,IF(D31&lt;=80,$A$59,IF(D31&lt;=120,$A$60, IF(D31&lt;=200,$A$61,$A$62)))))</f>
        <v>Moderada</v>
      </c>
      <c r="G31" s="22" t="s">
        <v>50</v>
      </c>
      <c r="H31" s="22" t="str">
        <f>IF(D31="","",IF(D31&lt;=40,$C$58,IF(D31&lt;=80,$C$59,IF(D31&lt;=120,$C$60,IF(D31&lt;=200,$C$61,IF(D31&gt;200,$C$62,))))))</f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">
      <c r="A32" s="57"/>
      <c r="B32" s="57"/>
      <c r="C32" s="22" t="s">
        <v>81</v>
      </c>
      <c r="D32" s="23">
        <v>35</v>
      </c>
      <c r="E32" s="24">
        <f>IF(D32="","N/D",D32)</f>
        <v>35</v>
      </c>
      <c r="F32" s="23" t="str">
        <f>IF(D32="","",IF(D32&lt;=40,$A$58,IF(D32&lt;=80,$A$59,IF(D32&lt;=120,$A$60, IF(D32&lt;=200,$A$61,$A$62)))))</f>
        <v>Boa</v>
      </c>
      <c r="G32" s="22" t="s">
        <v>50</v>
      </c>
      <c r="H32" s="22" t="str">
        <f>IF(D32="","",IF(D32&lt;=40,$C$58,IF(D32&lt;=80,$C$59,IF(D32&lt;=120,$C$60,IF(D32&lt;=200,$C$61,IF(D32&gt;200,$C$62,))))))</f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">
      <c r="A33" s="57"/>
      <c r="B33" s="57"/>
      <c r="C33" s="22" t="s">
        <v>82</v>
      </c>
      <c r="D33" s="23">
        <v>26</v>
      </c>
      <c r="E33" s="24">
        <f>IF(D33="","N/D",D33)</f>
        <v>26</v>
      </c>
      <c r="F33" s="23" t="str">
        <f>IF(D33="","",IF(D33&lt;=40,$A$58,IF(D33&lt;=80,$A$59,IF(D33&lt;=120,$A$60, IF(D33&lt;=200,$A$61,$A$62)))))</f>
        <v>Boa</v>
      </c>
      <c r="G33" s="22" t="s">
        <v>50</v>
      </c>
      <c r="H33" s="22" t="str">
        <f>IF(D33="","",IF(D33&lt;=40,$C$58,IF(D33&lt;=80,$C$59,IF(D33&lt;=120,$C$60,IF(D33&lt;=200,$C$61,IF(D33&gt;200,$C$62,))))))</f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">
      <c r="A34" s="58"/>
      <c r="B34" s="58"/>
      <c r="C34" s="22" t="s">
        <v>83</v>
      </c>
      <c r="D34" s="23">
        <v>34</v>
      </c>
      <c r="E34" s="24">
        <f>IF(D34="","N/D",D34)</f>
        <v>34</v>
      </c>
      <c r="F34" s="23" t="str">
        <f>IF(D34="","",IF(D34&lt;=40,$A$58,IF(D34&lt;=80,$A$59,IF(D34&lt;=120,$A$60, IF(D34&lt;=200,$A$61,$A$62)))))</f>
        <v>Boa</v>
      </c>
      <c r="G34" s="22" t="s">
        <v>49</v>
      </c>
      <c r="H34" s="22" t="str">
        <f>IF(D34="","",IF(D34&lt;=40,$C$58,IF(D34&lt;=80,$C$59,IF(D34&lt;=120,$C$60,IF(D34&lt;=200,$C$61,IF(D34&gt;200,$C$62,))))))</f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">
      <c r="A35" s="53" t="s">
        <v>8</v>
      </c>
      <c r="B35" s="51" t="s">
        <v>20</v>
      </c>
      <c r="C35" s="22" t="s">
        <v>84</v>
      </c>
      <c r="D35" s="23">
        <v>31</v>
      </c>
      <c r="E35" s="24">
        <f>IF(D35="","N/D",D35)</f>
        <v>31</v>
      </c>
      <c r="F35" s="23" t="str">
        <f>IF(D35="","",IF(D35&lt;=40,$A$58,IF(D35&lt;=80,$A$59,IF(D35&lt;=120,$A$60, IF(D35&lt;=200,$A$61,$A$62)))))</f>
        <v>Boa</v>
      </c>
      <c r="G35" s="22" t="s">
        <v>50</v>
      </c>
      <c r="H35" s="22" t="str">
        <f>IF(D35="","",IF(D35&lt;=40,$C$58,IF(D35&lt;=80,$C$59,IF(D35&lt;=120,$C$60,IF(D35&lt;=200,$C$61,IF(D35&gt;200,$C$62,))))))</f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">
      <c r="A36" s="55"/>
      <c r="B36" s="26" t="s">
        <v>21</v>
      </c>
      <c r="C36" s="22" t="s">
        <v>85</v>
      </c>
      <c r="D36" s="23">
        <v>31</v>
      </c>
      <c r="E36" s="24">
        <f>IF(D36="","N/D",D36)</f>
        <v>31</v>
      </c>
      <c r="F36" s="23" t="str">
        <f>IF(D36="","",IF(D36&lt;=40,$A$58,IF(D36&lt;=80,$A$59,IF(D36&lt;=120,$A$60, IF(D36&lt;=200,$A$61,$A$62)))))</f>
        <v>Boa</v>
      </c>
      <c r="G36" s="22" t="s">
        <v>49</v>
      </c>
      <c r="H36" s="22" t="str">
        <f>IF(D36="","",IF(D36&lt;=40,$C$58,IF(D36&lt;=80,$C$59,IF(D36&lt;=120,$C$60,IF(D36&lt;=200,$C$61,IF(D36&gt;200,$C$62,))))))</f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">
      <c r="A37" s="53" t="s">
        <v>22</v>
      </c>
      <c r="B37" s="53" t="s">
        <v>23</v>
      </c>
      <c r="C37" s="22" t="s">
        <v>86</v>
      </c>
      <c r="D37" s="23">
        <v>43</v>
      </c>
      <c r="E37" s="24">
        <f>IF(D37="","N/D",D37)</f>
        <v>43</v>
      </c>
      <c r="F37" s="23" t="str">
        <f>IF(D37="","",IF(D37&lt;=40,$A$58,IF(D37&lt;=80,$A$59,IF(D37&lt;=120,$A$60, IF(D37&lt;=200,$A$61,$A$62)))))</f>
        <v>Moderada</v>
      </c>
      <c r="G37" s="22" t="s">
        <v>49</v>
      </c>
      <c r="H37" s="22" t="str">
        <f>IF(D37="","",IF(D37&lt;=40,$C$58,IF(D37&lt;=80,$C$59,IF(D37&lt;=120,$C$60,IF(D37&lt;=200,$C$61,IF(D37&gt;200,$C$62,))))))</f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">
      <c r="A38" s="54"/>
      <c r="B38" s="54"/>
      <c r="C38" s="22" t="s">
        <v>87</v>
      </c>
      <c r="D38" s="23">
        <v>32</v>
      </c>
      <c r="E38" s="24">
        <f>IF(D38="","N/D",D38)</f>
        <v>32</v>
      </c>
      <c r="F38" s="23" t="str">
        <f>IF(D38="","",IF(D38&lt;=40,$A$58,IF(D38&lt;=80,$A$59,IF(D38&lt;=120,$A$60, IF(D38&lt;=200,$A$61,$A$62)))))</f>
        <v>Boa</v>
      </c>
      <c r="G38" s="22" t="s">
        <v>49</v>
      </c>
      <c r="H38" s="22" t="str">
        <f>IF(D38="","",IF(D38&lt;=40,$C$58,IF(D38&lt;=80,$C$59,IF(D38&lt;=120,$C$60,IF(D38&lt;=200,$C$61,IF(D38&gt;200,$C$62,))))))</f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">
      <c r="A39" s="54"/>
      <c r="B39" s="54"/>
      <c r="C39" s="25" t="s">
        <v>88</v>
      </c>
      <c r="D39" s="23">
        <v>48</v>
      </c>
      <c r="E39" s="24">
        <f>IF(D39="","N/D",D39)</f>
        <v>48</v>
      </c>
      <c r="F39" s="23" t="str">
        <f>IF(D39="","",IF(D39&lt;=40,$A$58,IF(D39&lt;=80,$A$59,IF(D39&lt;=120,$A$60, IF(D39&lt;=200,$A$61,$A$62)))))</f>
        <v>Moderada</v>
      </c>
      <c r="G39" s="22" t="s">
        <v>49</v>
      </c>
      <c r="H39" s="22" t="str">
        <f>IF(D39="","",IF(D39&lt;=40,$C$58,IF(D39&lt;=80,$C$59,IF(D39&lt;=120,$C$60,IF(D39&lt;=200,$C$61,IF(D39&gt;200,$C$62,))))))</f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">
      <c r="A40" s="54"/>
      <c r="B40" s="54"/>
      <c r="C40" s="25" t="s">
        <v>89</v>
      </c>
      <c r="D40" s="23">
        <v>25</v>
      </c>
      <c r="E40" s="24">
        <f>IF(D40="","N/D",D40)</f>
        <v>25</v>
      </c>
      <c r="F40" s="23" t="str">
        <f>IF(D40="","",IF(D40&lt;=40,$A$58,IF(D40&lt;=80,$A$59,IF(D40&lt;=120,$A$60, IF(D40&lt;=200,$A$61,$A$62)))))</f>
        <v>Boa</v>
      </c>
      <c r="G40" s="22" t="s">
        <v>49</v>
      </c>
      <c r="H40" s="22" t="str">
        <f>IF(D40="","",IF(D40&lt;=40,$C$58,IF(D40&lt;=80,$C$59,IF(D40&lt;=120,$C$60,IF(D40&lt;=200,$C$61,IF(D40&gt;200,$C$62,))))))</f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">
      <c r="A41" s="55"/>
      <c r="B41" s="55"/>
      <c r="C41" s="25" t="s">
        <v>90</v>
      </c>
      <c r="D41" s="23">
        <v>45</v>
      </c>
      <c r="E41" s="24">
        <f>IF(D41="","N/D",D41)</f>
        <v>45</v>
      </c>
      <c r="F41" s="23" t="str">
        <f>IF(D41="","",IF(D41&lt;=40,$A$58,IF(D41&lt;=80,$A$59,IF(D41&lt;=120,$A$60, IF(D41&lt;=200,$A$61,$A$62)))))</f>
        <v>Moderada</v>
      </c>
      <c r="G41" s="22" t="s">
        <v>49</v>
      </c>
      <c r="H41" s="22" t="str">
        <f>IF(D41="","",IF(D41&lt;=40,$C$58,IF(D41&lt;=80,$C$59,IF(D41&lt;=120,$C$60,IF(D41&lt;=200,$C$61,IF(D41&gt;200,$C$62,))))))</f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">
      <c r="A42" s="56" t="s">
        <v>24</v>
      </c>
      <c r="B42" s="53" t="s">
        <v>25</v>
      </c>
      <c r="C42" s="22" t="s">
        <v>91</v>
      </c>
      <c r="D42" s="23">
        <v>50</v>
      </c>
      <c r="E42" s="24">
        <f>IF(D42="","N/D",D42)</f>
        <v>50</v>
      </c>
      <c r="F42" s="23" t="str">
        <f>IF(D42="","",IF(D42&lt;=40,$A$58,IF(D42&lt;=80,$A$59,IF(D42&lt;=120,$A$60, IF(D42&lt;=200,$A$61,$A$62)))))</f>
        <v>Moderada</v>
      </c>
      <c r="G42" s="22" t="s">
        <v>49</v>
      </c>
      <c r="H42" s="22" t="str">
        <f>IF(D42="","",IF(D42&lt;=40,$C$58,IF(D42&lt;=80,$C$59,IF(D42&lt;=120,$C$60,IF(D42&lt;=200,$C$61,IF(D42&gt;200,$C$62,))))))</f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">
      <c r="A43" s="58"/>
      <c r="B43" s="55"/>
      <c r="C43" s="22" t="s">
        <v>92</v>
      </c>
      <c r="D43" s="23">
        <v>32</v>
      </c>
      <c r="E43" s="24">
        <f>IF(D43="","N/D",D43)</f>
        <v>32</v>
      </c>
      <c r="F43" s="23" t="str">
        <f>IF(D43="","",IF(D43&lt;=40,$A$58,IF(D43&lt;=80,$A$59,IF(D43&lt;=120,$A$60, IF(D43&lt;=200,$A$61,$A$62)))))</f>
        <v>Boa</v>
      </c>
      <c r="G43" s="22" t="s">
        <v>49</v>
      </c>
      <c r="H43" s="22" t="str">
        <f>IF(D43="","",IF(D43&lt;=40,$C$58,IF(D43&lt;=80,$C$59,IF(D43&lt;=120,$C$60,IF(D43&lt;=200,$C$61,IF(D43&gt;200,$C$62,))))))</f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">
      <c r="A44" s="53" t="s">
        <v>8</v>
      </c>
      <c r="B44" s="53" t="s">
        <v>26</v>
      </c>
      <c r="C44" s="23" t="s">
        <v>93</v>
      </c>
      <c r="D44" s="23">
        <v>17</v>
      </c>
      <c r="E44" s="24">
        <f>IF(D44="","N/D",D44)</f>
        <v>17</v>
      </c>
      <c r="F44" s="23" t="str">
        <f>IF(D44="","",IF(D44&lt;=40,$A$58,IF(D44&lt;=80,$A$59,IF(D44&lt;=120,$A$60, IF(D44&lt;=200,$A$61,$A$62)))))</f>
        <v>Boa</v>
      </c>
      <c r="G44" s="22" t="s">
        <v>49</v>
      </c>
      <c r="H44" s="22" t="str">
        <f>IF(D44="","",IF(D44&lt;=40,$C$58,IF(D44&lt;=80,$C$59,IF(D44&lt;=120,$C$60,IF(D44&lt;=200,$C$61,IF(D44&gt;200,$C$62,))))))</f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">
      <c r="A45" s="54"/>
      <c r="B45" s="54"/>
      <c r="C45" s="22" t="s">
        <v>94</v>
      </c>
      <c r="D45" s="23">
        <v>59</v>
      </c>
      <c r="E45" s="24">
        <f>IF(D45="","N/D",D45)</f>
        <v>59</v>
      </c>
      <c r="F45" s="23" t="str">
        <f>IF(D45="","",IF(D45&lt;=40,$A$58,IF(D45&lt;=80,$A$59,IF(D45&lt;=120,$A$60, IF(D45&lt;=200,$A$61,$A$62)))))</f>
        <v>Moderada</v>
      </c>
      <c r="G45" s="22" t="s">
        <v>49</v>
      </c>
      <c r="H45" s="22" t="str">
        <f>IF(D45="","",IF(D45&lt;=40,$C$58,IF(D45&lt;=80,$C$59,IF(D45&lt;=120,$C$60,IF(D45&lt;=200,$C$61,IF(D45&gt;200,$C$62,))))))</f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">
      <c r="A46" s="54"/>
      <c r="B46" s="54"/>
      <c r="C46" s="22" t="s">
        <v>95</v>
      </c>
      <c r="D46" s="23"/>
      <c r="E46" s="24" t="str">
        <f>IF(D46="","N/D",D46)</f>
        <v>N/D</v>
      </c>
      <c r="F46" s="23" t="str">
        <f>IF(D46="","",IF(D46&lt;=40,$A$58,IF(D46&lt;=80,$A$59,IF(D46&lt;=120,$A$60, IF(D46&lt;=200,$A$61,$A$62)))))</f>
        <v/>
      </c>
      <c r="G46" s="22"/>
      <c r="H46" s="22" t="str">
        <f>IF(D46="","",IF(D46&lt;=40,$C$58,IF(D46&lt;=80,$C$59,IF(D46&lt;=120,$C$60,IF(D46&lt;=200,$C$61,IF(D46&gt;200,$C$62,))))))</f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">
      <c r="A47" s="55"/>
      <c r="B47" s="54"/>
      <c r="C47" s="22" t="s">
        <v>96</v>
      </c>
      <c r="D47" s="23"/>
      <c r="E47" s="24" t="str">
        <f>IF(D47="","N/D",D47)</f>
        <v>N/D</v>
      </c>
      <c r="F47" s="23" t="str">
        <f>IF(D47="","",IF(D47&lt;=40,$A$58,IF(D47&lt;=80,$A$59,IF(D47&lt;=120,$A$60, IF(D47&lt;=200,$A$61,$A$62)))))</f>
        <v/>
      </c>
      <c r="G47" s="22"/>
      <c r="H47" s="22" t="str">
        <f>IF(D47="","",IF(D47&lt;=40,$C$58,IF(D47&lt;=80,$C$59,IF(D47&lt;=120,$C$60,IF(D47&lt;=200,$C$61,IF(D47&gt;200,$C$62,))))))</f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">
      <c r="A48" s="56" t="s">
        <v>15</v>
      </c>
      <c r="B48" s="56" t="s">
        <v>27</v>
      </c>
      <c r="C48" s="22" t="s">
        <v>97</v>
      </c>
      <c r="D48" s="23">
        <v>32</v>
      </c>
      <c r="E48" s="24">
        <f>IF(D48="","N/D",D48)</f>
        <v>32</v>
      </c>
      <c r="F48" s="23" t="str">
        <f>IF(D48="","",IF(D48&lt;=40,$A$58,IF(D48&lt;=80,$A$59,IF(D48&lt;=120,$A$60, IF(D48&lt;=200,$A$61,$A$62)))))</f>
        <v>Boa</v>
      </c>
      <c r="G48" s="22" t="s">
        <v>50</v>
      </c>
      <c r="H48" s="22" t="str">
        <f>IF(D48="","",IF(D48&lt;=40,$C$58,IF(D48&lt;=80,$C$59,IF(D48&lt;=120,$C$60,IF(D48&lt;=200,$C$61,IF(D48&gt;200,$C$62,))))))</f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">
      <c r="A49" s="57"/>
      <c r="B49" s="57"/>
      <c r="C49" s="22" t="s">
        <v>98</v>
      </c>
      <c r="D49" s="23">
        <v>23</v>
      </c>
      <c r="E49" s="24">
        <f>IF(D49="","N/D",D49)</f>
        <v>23</v>
      </c>
      <c r="F49" s="23" t="str">
        <f>IF(D49="","",IF(D49&lt;=40,$A$58,IF(D49&lt;=80,$A$59,IF(D49&lt;=120,$A$60, IF(D49&lt;=200,$A$61,$A$62)))))</f>
        <v>Boa</v>
      </c>
      <c r="G49" s="22" t="s">
        <v>50</v>
      </c>
      <c r="H49" s="22" t="str">
        <f>IF(D49="","",IF(D49&lt;=40,$C$58,IF(D49&lt;=80,$C$59,IF(D49&lt;=120,$C$60,IF(D49&lt;=200,$C$61,IF(D49&gt;200,$C$62,))))))</f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">
      <c r="A50" s="57"/>
      <c r="B50" s="57"/>
      <c r="C50" s="22" t="s">
        <v>99</v>
      </c>
      <c r="D50" s="23">
        <v>35</v>
      </c>
      <c r="E50" s="24">
        <f>IF(D50="","N/D",D50)</f>
        <v>35</v>
      </c>
      <c r="F50" s="23" t="str">
        <f>IF(D50="","",IF(D50&lt;=40,$A$58,IF(D50&lt;=80,$A$59,IF(D50&lt;=120,$A$60, IF(D50&lt;=200,$A$61,$A$62)))))</f>
        <v>Boa</v>
      </c>
      <c r="G50" s="22" t="s">
        <v>50</v>
      </c>
      <c r="H50" s="22" t="str">
        <f>IF(D50="","",IF(D50&lt;=40,$C$58,IF(D50&lt;=80,$C$59,IF(D50&lt;=120,$C$60,IF(D50&lt;=200,$C$61,IF(D50&gt;200,$C$62,))))))</f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">
      <c r="A51" s="58"/>
      <c r="B51" s="58"/>
      <c r="C51" s="22" t="s">
        <v>100</v>
      </c>
      <c r="D51" s="23">
        <v>42</v>
      </c>
      <c r="E51" s="24">
        <f>IF(D51="","N/D",D51)</f>
        <v>42</v>
      </c>
      <c r="F51" s="23" t="str">
        <f>IF(D51="","",IF(D51&lt;=40,$A$58,IF(D51&lt;=80,$A$59,IF(D51&lt;=120,$A$60, IF(D51&lt;=200,$A$61,$A$62)))))</f>
        <v>Moderada</v>
      </c>
      <c r="G51" s="22" t="s">
        <v>49</v>
      </c>
      <c r="H51" s="22" t="str">
        <f>IF(D51="","",IF(D51&lt;=40,$C$58,IF(D51&lt;=80,$C$59,IF(D51&lt;=120,$C$60,IF(D51&lt;=200,$C$61,IF(D51&gt;200,$C$62,))))))</f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25">
      <c r="A52" s="61"/>
      <c r="B52" s="61"/>
      <c r="C52" s="61"/>
      <c r="D52" s="61"/>
      <c r="E52" s="61"/>
      <c r="F52" s="61"/>
      <c r="G52" s="61"/>
      <c r="H52" s="6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25">
      <c r="A54" s="62" t="s">
        <v>28</v>
      </c>
      <c r="B54" s="62"/>
      <c r="C54" s="62"/>
      <c r="D54" s="62"/>
      <c r="E54" s="62"/>
      <c r="F54" s="62"/>
      <c r="G54" s="62"/>
      <c r="H54" s="6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25">
      <c r="A55" s="62" t="s">
        <v>29</v>
      </c>
      <c r="B55" s="62"/>
      <c r="C55" s="62"/>
      <c r="D55" s="62"/>
      <c r="E55" s="62"/>
      <c r="F55" s="62"/>
      <c r="G55" s="62"/>
      <c r="H55" s="6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25">
      <c r="B56" s="50"/>
      <c r="C56" s="50"/>
      <c r="D56" s="50"/>
      <c r="E56" s="50"/>
      <c r="F56" s="50"/>
      <c r="G56" s="50"/>
      <c r="H56" s="5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25">
      <c r="A57" s="18" t="s">
        <v>30</v>
      </c>
      <c r="B57" s="17" t="s">
        <v>2</v>
      </c>
      <c r="C57" s="59" t="s">
        <v>6</v>
      </c>
      <c r="D57" s="59"/>
      <c r="E57" s="59"/>
      <c r="F57" s="59"/>
      <c r="G57" s="59"/>
      <c r="H57" s="6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25">
      <c r="A58" s="16" t="s">
        <v>31</v>
      </c>
      <c r="B58" s="15" t="s">
        <v>32</v>
      </c>
      <c r="C58" s="65" t="s">
        <v>33</v>
      </c>
      <c r="D58" s="66"/>
      <c r="E58" s="66"/>
      <c r="F58" s="66"/>
      <c r="G58" s="66"/>
      <c r="H58" s="6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25">
      <c r="A59" s="14" t="s">
        <v>34</v>
      </c>
      <c r="B59" s="13" t="s">
        <v>35</v>
      </c>
      <c r="C59" s="68" t="s">
        <v>36</v>
      </c>
      <c r="D59" s="69"/>
      <c r="E59" s="69"/>
      <c r="F59" s="69"/>
      <c r="G59" s="69"/>
      <c r="H59" s="7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25">
      <c r="A60" s="12" t="s">
        <v>37</v>
      </c>
      <c r="B60" s="11" t="s">
        <v>38</v>
      </c>
      <c r="C60" s="68" t="s">
        <v>101</v>
      </c>
      <c r="D60" s="69"/>
      <c r="E60" s="69"/>
      <c r="F60" s="69"/>
      <c r="G60" s="69"/>
      <c r="H60" s="7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25">
      <c r="A61" s="10" t="s">
        <v>39</v>
      </c>
      <c r="B61" s="9" t="s">
        <v>40</v>
      </c>
      <c r="C61" s="68" t="s">
        <v>41</v>
      </c>
      <c r="D61" s="69"/>
      <c r="E61" s="69"/>
      <c r="F61" s="69"/>
      <c r="G61" s="69"/>
      <c r="H61" s="7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25">
      <c r="A62" s="8" t="s">
        <v>42</v>
      </c>
      <c r="B62" s="8" t="s">
        <v>43</v>
      </c>
      <c r="C62" s="68" t="s">
        <v>44</v>
      </c>
      <c r="D62" s="69"/>
      <c r="E62" s="69"/>
      <c r="F62" s="69"/>
      <c r="G62" s="69"/>
      <c r="H62" s="7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25">
      <c r="A63" s="71" t="s">
        <v>45</v>
      </c>
      <c r="B63" s="71"/>
      <c r="C63" s="71"/>
      <c r="D63" s="71"/>
      <c r="E63" s="71"/>
      <c r="F63" s="71"/>
      <c r="G63" s="71"/>
      <c r="H63" s="7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25">
      <c r="A64" s="62" t="s">
        <v>102</v>
      </c>
      <c r="B64" s="62"/>
      <c r="C64" s="62"/>
      <c r="D64" s="62"/>
      <c r="E64" s="62"/>
      <c r="F64" s="62"/>
      <c r="G64" s="62"/>
      <c r="H64" s="6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25">
      <c r="A65" s="62" t="s">
        <v>46</v>
      </c>
      <c r="B65" s="62"/>
      <c r="C65" s="62"/>
      <c r="D65" s="62"/>
      <c r="E65" s="62"/>
      <c r="F65" s="62"/>
      <c r="G65" s="62"/>
      <c r="H65" s="6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25">
      <c r="A66" s="63" t="s">
        <v>47</v>
      </c>
      <c r="B66" s="63"/>
      <c r="C66" s="63"/>
      <c r="D66" s="63"/>
      <c r="E66" s="63"/>
      <c r="F66" s="63"/>
      <c r="G66" s="63"/>
      <c r="H66" s="6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25">
      <c r="A67" s="64"/>
      <c r="B67" s="64"/>
      <c r="C67" s="64"/>
      <c r="D67" s="64"/>
      <c r="E67" s="64"/>
      <c r="F67" s="64"/>
      <c r="G67" s="64"/>
      <c r="H67" s="6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5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5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5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5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5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5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5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5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5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5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5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5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5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5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5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5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5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5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25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25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25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25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25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25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5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5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25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25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25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25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25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25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25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25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25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25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25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25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25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25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25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25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25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25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5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25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25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25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25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25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25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25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25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25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25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25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25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25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25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25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25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25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25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25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25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25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25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25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25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25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25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25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25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25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25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25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25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25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25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25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14:A16"/>
    <mergeCell ref="B14:B16"/>
    <mergeCell ref="A17:A22"/>
    <mergeCell ref="B17:B22"/>
    <mergeCell ref="A24:A25"/>
    <mergeCell ref="B24:B25"/>
    <mergeCell ref="A54:H54"/>
    <mergeCell ref="A55:H55"/>
    <mergeCell ref="A31:A34"/>
    <mergeCell ref="B31:B34"/>
    <mergeCell ref="A35:A36"/>
    <mergeCell ref="A26:A30"/>
    <mergeCell ref="B26:B30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23" priority="6" operator="containsText" text="N/D">
      <formula>NOT(ISERROR(SEARCH("N/D",E4)))</formula>
    </cfRule>
  </conditionalFormatting>
  <conditionalFormatting sqref="E4:E43">
    <cfRule type="cellIs" dxfId="22" priority="5" operator="between">
      <formula>0</formula>
      <formula>40</formula>
    </cfRule>
  </conditionalFormatting>
  <conditionalFormatting sqref="E4:E51">
    <cfRule type="cellIs" dxfId="21" priority="1" operator="between">
      <formula>201</formula>
      <formula>10000</formula>
    </cfRule>
    <cfRule type="cellIs" dxfId="20" priority="2" operator="between">
      <formula>121</formula>
      <formula>200</formula>
    </cfRule>
    <cfRule type="cellIs" dxfId="19" priority="3" operator="between">
      <formula>81</formula>
      <formula>120</formula>
    </cfRule>
    <cfRule type="cellIs" dxfId="18" priority="4" operator="between">
      <formula>41</formula>
      <formula>80</formula>
    </cfRule>
  </conditionalFormatting>
  <conditionalFormatting sqref="E44:E51">
    <cfRule type="cellIs" dxfId="17" priority="7" operator="between">
      <formula>0</formula>
      <formula>40</formula>
    </cfRule>
    <cfRule type="containsText" dxfId="16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J160"/>
  <sheetViews>
    <sheetView topLeftCell="A43" zoomScaleNormal="100" workbookViewId="0">
      <selection activeCell="F2" sqref="F2"/>
    </sheetView>
  </sheetViews>
  <sheetFormatPr defaultColWidth="9.140625" defaultRowHeight="12.75" x14ac:dyDescent="0.25"/>
  <cols>
    <col min="1" max="1" width="19.5703125" style="2" bestFit="1" customWidth="1"/>
    <col min="2" max="2" width="18.425781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47.28515625" style="4" customWidth="1"/>
    <col min="8" max="8" width="51.7109375" style="3" customWidth="1"/>
    <col min="9" max="16384" width="9.140625" style="2"/>
  </cols>
  <sheetData>
    <row r="1" spans="1:36" ht="62.25" customHeight="1" x14ac:dyDescent="0.25">
      <c r="A1" s="37"/>
      <c r="B1" s="37"/>
      <c r="D1" s="1" t="s">
        <v>106</v>
      </c>
      <c r="E1" s="36"/>
      <c r="F1" s="35">
        <v>45906.554594907408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25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25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">
      <c r="A4" s="52" t="s">
        <v>7</v>
      </c>
      <c r="B4" s="52" t="s">
        <v>48</v>
      </c>
      <c r="C4" s="22" t="s">
        <v>54</v>
      </c>
      <c r="D4" s="23">
        <v>25</v>
      </c>
      <c r="E4" s="24">
        <f>IF(D4="","N/D",D4)</f>
        <v>25</v>
      </c>
      <c r="F4" s="23" t="str">
        <f>IF(D4="","",IF(D4&lt;=40,$A$58,IF(D4&lt;=80,$A$59,IF(D4&lt;=120,$A$60, IF(D4&lt;=200,$A$61,$A$62)))))</f>
        <v>Boa</v>
      </c>
      <c r="G4" s="22" t="s">
        <v>50</v>
      </c>
      <c r="H4" s="22" t="str">
        <f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">
      <c r="A5" s="53" t="s">
        <v>8</v>
      </c>
      <c r="B5" s="53" t="s">
        <v>9</v>
      </c>
      <c r="C5" s="22" t="s">
        <v>55</v>
      </c>
      <c r="D5" s="23">
        <v>36</v>
      </c>
      <c r="E5" s="24">
        <f>IF(D5="","N/D",D5)</f>
        <v>36</v>
      </c>
      <c r="F5" s="23" t="str">
        <f>IF(D5="","",IF(D5&lt;=40,$A$58,IF(D5&lt;=80,$A$59,IF(D5&lt;=120,$A$60, IF(D5&lt;=200,$A$61,$A$62)))))</f>
        <v>Boa</v>
      </c>
      <c r="G5" s="22" t="s">
        <v>51</v>
      </c>
      <c r="H5" s="22" t="str">
        <f>IF(D5="","",IF(D5&lt;=40,$C$58,IF(D5&lt;=80,$C$59,IF(D5&lt;=120,$C$60,IF(D5&lt;=200,$C$61,IF(D5&gt;200,$C$62,))))))</f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">
      <c r="A6" s="54"/>
      <c r="B6" s="54"/>
      <c r="C6" s="25" t="s">
        <v>56</v>
      </c>
      <c r="D6" s="23">
        <v>38</v>
      </c>
      <c r="E6" s="24">
        <f>IF(D6="","N/D",D6)</f>
        <v>38</v>
      </c>
      <c r="F6" s="23" t="str">
        <f>IF(D6="","",IF(D6&lt;=40,$A$58,IF(D6&lt;=80,$A$59,IF(D6&lt;=120,$A$60, IF(D6&lt;=200,$A$61,$A$62)))))</f>
        <v>Boa</v>
      </c>
      <c r="G6" s="22" t="s">
        <v>49</v>
      </c>
      <c r="H6" s="22" t="str">
        <f>IF(D6="","",IF(D6&lt;=40,$C$58,IF(D6&lt;=80,$C$59,IF(D6&lt;=120,$C$60,IF(D6&lt;=200,$C$61,IF(D6&gt;200,$C$62,))))))</f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">
      <c r="A7" s="55"/>
      <c r="B7" s="55"/>
      <c r="C7" s="22" t="s">
        <v>57</v>
      </c>
      <c r="D7" s="23">
        <v>50</v>
      </c>
      <c r="E7" s="24">
        <f>IF(D7="","N/D",D7)</f>
        <v>50</v>
      </c>
      <c r="F7" s="23" t="str">
        <f>IF(D7="","",IF(D7&lt;=40,$A$58,IF(D7&lt;=80,$A$59,IF(D7&lt;=120,$A$60, IF(D7&lt;=200,$A$61,$A$62)))))</f>
        <v>Moderada</v>
      </c>
      <c r="G7" s="22" t="s">
        <v>50</v>
      </c>
      <c r="H7" s="22" t="str">
        <f>IF(D7="","",IF(D7&lt;=40,$C$58,IF(D7&lt;=80,$C$59,IF(D7&lt;=120,$C$60,IF(D7&lt;=200,$C$61,IF(D7&gt;200,$C$62,))))))</f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25">
      <c r="A8" s="53" t="s">
        <v>8</v>
      </c>
      <c r="B8" s="56" t="s">
        <v>10</v>
      </c>
      <c r="C8" s="22" t="s">
        <v>58</v>
      </c>
      <c r="D8" s="23">
        <v>47</v>
      </c>
      <c r="E8" s="24">
        <f>IF(D8="","N/D",D8)</f>
        <v>47</v>
      </c>
      <c r="F8" s="23" t="str">
        <f>IF(D8="","",IF(D8&lt;=40,$A$58,IF(D8&lt;=80,$A$59,IF(D8&lt;=120,$A$60, IF(D8&lt;=200,$A$61,$A$62)))))</f>
        <v>Moderada</v>
      </c>
      <c r="G8" s="22" t="s">
        <v>50</v>
      </c>
      <c r="H8" s="22" t="str">
        <f>IF(D8="","",IF(D8&lt;=40,$C$58,IF(D8&lt;=80,$C$59,IF(D8&lt;=120,$C$60,IF(D8&lt;=200,$C$61,IF(D8&gt;200,$C$62,))))))</f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">
      <c r="A9" s="54"/>
      <c r="B9" s="57"/>
      <c r="C9" s="22" t="s">
        <v>59</v>
      </c>
      <c r="D9" s="23">
        <v>65</v>
      </c>
      <c r="E9" s="24">
        <f>IF(D9="","N/D",D9)</f>
        <v>65</v>
      </c>
      <c r="F9" s="23" t="str">
        <f>IF(D9="","",IF(D9&lt;=40,$A$58,IF(D9&lt;=80,$A$59,IF(D9&lt;=120,$A$60, IF(D9&lt;=200,$A$61,$A$62)))))</f>
        <v>Moderada</v>
      </c>
      <c r="G9" s="22" t="s">
        <v>49</v>
      </c>
      <c r="H9" s="22" t="str">
        <f>IF(D9="","",IF(D9&lt;=40,$C$58,IF(D9&lt;=80,$C$59,IF(D9&lt;=120,$C$60,IF(D9&lt;=200,$C$61,IF(D9&gt;200,$C$62,))))))</f>
        <v>Pessoas de grupos sensíveis (crianças, idosos e pessoas com doenças respiratórias e cardíacas) podem apresentar sintomas como tosse seca e cansaço. A população em geral não é afetada.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">
      <c r="A10" s="55"/>
      <c r="B10" s="58"/>
      <c r="C10" s="22" t="s">
        <v>60</v>
      </c>
      <c r="D10" s="23">
        <v>43</v>
      </c>
      <c r="E10" s="24">
        <f>IF(D10="","N/D",D10)</f>
        <v>43</v>
      </c>
      <c r="F10" s="23" t="str">
        <f>IF(D10="","",IF(D10&lt;=40,$A$58,IF(D10&lt;=80,$A$59,IF(D10&lt;=120,$A$60, IF(D10&lt;=200,$A$61,$A$62)))))</f>
        <v>Moderada</v>
      </c>
      <c r="G10" s="22" t="s">
        <v>50</v>
      </c>
      <c r="H10" s="22" t="str">
        <f>IF(D10="","",IF(D10&lt;=40,$C$58,IF(D10&lt;=80,$C$59,IF(D10&lt;=120,$C$60,IF(D10&lt;=200,$C$61,IF(D10&gt;200,$C$62,))))))</f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">
      <c r="A11" s="53" t="s">
        <v>8</v>
      </c>
      <c r="B11" s="53" t="s">
        <v>11</v>
      </c>
      <c r="C11" s="22" t="s">
        <v>61</v>
      </c>
      <c r="D11" s="23">
        <v>54</v>
      </c>
      <c r="E11" s="24">
        <f>IF(D11="","N/D",D11)</f>
        <v>54</v>
      </c>
      <c r="F11" s="23" t="str">
        <f>IF(D11="","",IF(D11&lt;=40,$A$58,IF(D11&lt;=80,$A$59,IF(D11&lt;=120,$A$60, IF(D11&lt;=200,$A$61,$A$62)))))</f>
        <v>Moderada</v>
      </c>
      <c r="G11" s="22" t="s">
        <v>51</v>
      </c>
      <c r="H11" s="22" t="str">
        <f>IF(D11="","",IF(D11&lt;=40,$C$58,IF(D11&lt;=80,$C$59,IF(D11&lt;=120,$C$60,IF(D11&lt;=200,$C$61,IF(D11&gt;200,$C$62,))))))</f>
        <v>Pessoas de grupos sensíveis (crianças, idosos e pessoas com doenças respiratórias e cardíacas) podem apresentar sintomas como tosse seca e cansaço. A população em geral não é afetada.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">
      <c r="A12" s="54"/>
      <c r="B12" s="54"/>
      <c r="C12" s="22" t="s">
        <v>62</v>
      </c>
      <c r="D12" s="23">
        <v>37</v>
      </c>
      <c r="E12" s="24">
        <f>IF(D12="","N/D",D12)</f>
        <v>37</v>
      </c>
      <c r="F12" s="23" t="str">
        <f>IF(D12="","",IF(D12&lt;=40,$A$58,IF(D12&lt;=80,$A$59,IF(D12&lt;=120,$A$60, IF(D12&lt;=200,$A$61,$A$62)))))</f>
        <v>Boa</v>
      </c>
      <c r="G12" s="22" t="s">
        <v>49</v>
      </c>
      <c r="H12" s="22" t="str">
        <f>IF(D12="","",IF(D12&lt;=40,$C$58,IF(D12&lt;=80,$C$59,IF(D12&lt;=120,$C$60,IF(D12&lt;=200,$C$61,IF(D12&gt;200,$C$62,))))))</f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">
      <c r="A13" s="55"/>
      <c r="B13" s="55"/>
      <c r="C13" s="22" t="s">
        <v>63</v>
      </c>
      <c r="D13" s="23"/>
      <c r="E13" s="24" t="str">
        <f>IF(D13="","N/D",D13)</f>
        <v>N/D</v>
      </c>
      <c r="F13" s="23" t="str">
        <f>IF(D13="","",IF(D13&lt;=40,$A$58,IF(D13&lt;=80,$A$59,IF(D13&lt;=120,$A$60, IF(D13&lt;=200,$A$61,$A$62)))))</f>
        <v/>
      </c>
      <c r="G13" s="22"/>
      <c r="H13" s="22" t="str">
        <f>IF(D13="","",IF(D13&lt;=40,$C$58,IF(D13&lt;=80,$C$59,IF(D13&lt;=120,$C$60,IF(D13&lt;=200,$C$61,IF(D13&gt;200,$C$62,))))))</f>
        <v/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">
      <c r="A14" s="53" t="s">
        <v>12</v>
      </c>
      <c r="B14" s="53" t="s">
        <v>13</v>
      </c>
      <c r="C14" s="22" t="s">
        <v>64</v>
      </c>
      <c r="D14" s="23">
        <v>32</v>
      </c>
      <c r="E14" s="24">
        <f>IF(D14="","N/D",D14)</f>
        <v>32</v>
      </c>
      <c r="F14" s="23" t="str">
        <f>IF(D14="","",IF(D14&lt;=40,$A$58,IF(D14&lt;=80,$A$59,IF(D14&lt;=120,$A$60, IF(D14&lt;=200,$A$61,$A$62)))))</f>
        <v>Boa</v>
      </c>
      <c r="G14" s="22" t="s">
        <v>51</v>
      </c>
      <c r="H14" s="22" t="str">
        <f>IF(D14="","",IF(D14&lt;=40,$C$58,IF(D14&lt;=80,$C$59,IF(D14&lt;=120,$C$60,IF(D14&lt;=200,$C$61,IF(D14&gt;200,$C$62,))))))</f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">
      <c r="A15" s="54"/>
      <c r="B15" s="54"/>
      <c r="C15" s="22" t="s">
        <v>65</v>
      </c>
      <c r="D15" s="23">
        <v>32</v>
      </c>
      <c r="E15" s="24">
        <f>IF(D15="","N/D",D15)</f>
        <v>32</v>
      </c>
      <c r="F15" s="23" t="str">
        <f>IF(D15="","",IF(D15&lt;=40,$A$58,IF(D15&lt;=80,$A$59,IF(D15&lt;=120,$A$60, IF(D15&lt;=200,$A$61,$A$62)))))</f>
        <v>Boa</v>
      </c>
      <c r="G15" s="22" t="s">
        <v>50</v>
      </c>
      <c r="H15" s="22" t="str">
        <f>IF(D15="","",IF(D15&lt;=40,$C$58,IF(D15&lt;=80,$C$59,IF(D15&lt;=120,$C$60,IF(D15&lt;=200,$C$61,IF(D15&gt;200,$C$62,))))))</f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">
      <c r="A16" s="55"/>
      <c r="B16" s="55"/>
      <c r="C16" s="22" t="s">
        <v>66</v>
      </c>
      <c r="D16" s="23">
        <v>19</v>
      </c>
      <c r="E16" s="24">
        <f>IF(D16="","N/D",D16)</f>
        <v>19</v>
      </c>
      <c r="F16" s="23" t="str">
        <f>IF(D16="","",IF(D16&lt;=40,$A$58,IF(D16&lt;=80,$A$59,IF(D16&lt;=120,$A$60, IF(D16&lt;=200,$A$61,$A$62)))))</f>
        <v>Boa</v>
      </c>
      <c r="G16" s="22" t="s">
        <v>49</v>
      </c>
      <c r="H16" s="22" t="str">
        <f>IF(D16="","",IF(D16&lt;=40,$C$58,IF(D16&lt;=80,$C$59,IF(D16&lt;=120,$C$60,IF(D16&lt;=200,$C$61,IF(D16&gt;200,$C$62,))))))</f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">
      <c r="A17" s="53" t="s">
        <v>8</v>
      </c>
      <c r="B17" s="53" t="s">
        <v>14</v>
      </c>
      <c r="C17" s="22" t="s">
        <v>67</v>
      </c>
      <c r="D17" s="23">
        <v>35</v>
      </c>
      <c r="E17" s="24">
        <f>IF(D17="","N/D",D17)</f>
        <v>35</v>
      </c>
      <c r="F17" s="23" t="str">
        <f>IF(D17="","",IF(D17&lt;=40,$A$58,IF(D17&lt;=80,$A$59,IF(D17&lt;=120,$A$60, IF(D17&lt;=200,$A$61,$A$62)))))</f>
        <v>Boa</v>
      </c>
      <c r="G17" s="22" t="s">
        <v>49</v>
      </c>
      <c r="H17" s="22" t="str">
        <f>IF(D17="","",IF(D17&lt;=40,$C$58,IF(D17&lt;=80,$C$59,IF(D17&lt;=120,$C$60,IF(D17&lt;=200,$C$61,IF(D17&gt;200,$C$62,))))))</f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">
      <c r="A18" s="54"/>
      <c r="B18" s="54"/>
      <c r="C18" s="22" t="s">
        <v>68</v>
      </c>
      <c r="D18" s="23">
        <v>69</v>
      </c>
      <c r="E18" s="24">
        <f>IF(D18="","N/D",D18)</f>
        <v>69</v>
      </c>
      <c r="F18" s="23" t="str">
        <f>IF(D18="","",IF(D18&lt;=40,$A$58,IF(D18&lt;=80,$A$59,IF(D18&lt;=120,$A$60, IF(D18&lt;=200,$A$61,$A$62)))))</f>
        <v>Moderada</v>
      </c>
      <c r="G18" s="22" t="s">
        <v>49</v>
      </c>
      <c r="H18" s="22" t="str">
        <f>IF(D18="","",IF(D18&lt;=40,$C$58,IF(D18&lt;=80,$C$59,IF(D18&lt;=120,$C$60,IF(D18&lt;=200,$C$61,IF(D18&gt;200,$C$62,))))))</f>
        <v>Pessoas de grupos sensíveis (crianças, idosos e pessoas com doenças respiratórias e cardíacas) podem apresentar sintomas como tosse seca e cansaço. A população em geral não é afetada.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">
      <c r="A19" s="54"/>
      <c r="B19" s="54"/>
      <c r="C19" s="22" t="s">
        <v>69</v>
      </c>
      <c r="D19" s="23">
        <v>63</v>
      </c>
      <c r="E19" s="24">
        <f>IF(D19="","N/D",D19)</f>
        <v>63</v>
      </c>
      <c r="F19" s="23" t="str">
        <f>IF(D19="","",IF(D19&lt;=40,$A$58,IF(D19&lt;=80,$A$59,IF(D19&lt;=120,$A$60, IF(D19&lt;=200,$A$61,$A$62)))))</f>
        <v>Moderada</v>
      </c>
      <c r="G19" s="22" t="s">
        <v>50</v>
      </c>
      <c r="H19" s="22" t="str">
        <f>IF(D19="","",IF(D19&lt;=40,$C$58,IF(D19&lt;=80,$C$59,IF(D19&lt;=120,$C$60,IF(D19&lt;=200,$C$61,IF(D19&gt;200,$C$62,))))))</f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">
      <c r="A20" s="54"/>
      <c r="B20" s="54"/>
      <c r="C20" s="22" t="s">
        <v>70</v>
      </c>
      <c r="D20" s="23">
        <v>51</v>
      </c>
      <c r="E20" s="24">
        <f>IF(D20="","N/D",D20)</f>
        <v>51</v>
      </c>
      <c r="F20" s="23" t="str">
        <f>IF(D20="","",IF(D20&lt;=40,$A$58,IF(D20&lt;=80,$A$59,IF(D20&lt;=120,$A$60, IF(D20&lt;=200,$A$61,$A$62)))))</f>
        <v>Moderada</v>
      </c>
      <c r="G20" s="22" t="s">
        <v>49</v>
      </c>
      <c r="H20" s="22" t="str">
        <f>IF(D20="","",IF(D20&lt;=40,$C$58,IF(D20&lt;=80,$C$59,IF(D20&lt;=120,$C$60,IF(D20&lt;=200,$C$61,IF(D20&gt;200,$C$62,))))))</f>
        <v>Pessoas de grupos sensíveis (crianças, idosos e pessoas com doenças respiratórias e cardíacas) podem apresentar sintomas como tosse seca e cansaço. A população em geral não é afetada.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">
      <c r="A21" s="54"/>
      <c r="B21" s="54"/>
      <c r="C21" s="22" t="s">
        <v>71</v>
      </c>
      <c r="D21" s="23">
        <v>39</v>
      </c>
      <c r="E21" s="24">
        <f>IF(D21="","N/D",D21)</f>
        <v>39</v>
      </c>
      <c r="F21" s="23" t="str">
        <f>IF(D21="","",IF(D21&lt;=40,$A$58,IF(D21&lt;=80,$A$59,IF(D21&lt;=120,$A$60, IF(D21&lt;=200,$A$61,$A$62)))))</f>
        <v>Boa</v>
      </c>
      <c r="G21" s="22" t="s">
        <v>49</v>
      </c>
      <c r="H21" s="22" t="str">
        <f>IF(D21="","",IF(D21&lt;=40,$C$58,IF(D21&lt;=80,$C$59,IF(D21&lt;=120,$C$60,IF(D21&lt;=200,$C$61,IF(D21&gt;200,$C$62,))))))</f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">
      <c r="A22" s="55"/>
      <c r="B22" s="55"/>
      <c r="C22" s="22" t="s">
        <v>72</v>
      </c>
      <c r="D22" s="23">
        <v>34</v>
      </c>
      <c r="E22" s="24">
        <f>IF(D22="","N/D",D22)</f>
        <v>34</v>
      </c>
      <c r="F22" s="23" t="str">
        <f>IF(D22="","",IF(D22&lt;=40,$A$58,IF(D22&lt;=80,$A$59,IF(D22&lt;=120,$A$60, IF(D22&lt;=200,$A$61,$A$62)))))</f>
        <v>Boa</v>
      </c>
      <c r="G22" s="22" t="s">
        <v>49</v>
      </c>
      <c r="H22" s="22" t="str">
        <f>IF(D22="","",IF(D22&lt;=40,$C$58,IF(D22&lt;=80,$C$59,IF(D22&lt;=120,$C$60,IF(D22&lt;=200,$C$61,IF(D22&gt;200,$C$62,))))))</f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">
      <c r="A23" s="27" t="s">
        <v>15</v>
      </c>
      <c r="B23" s="26" t="s">
        <v>16</v>
      </c>
      <c r="C23" s="22" t="s">
        <v>73</v>
      </c>
      <c r="D23" s="23">
        <v>34</v>
      </c>
      <c r="E23" s="24">
        <f>IF(D23="","N/D",D23)</f>
        <v>34</v>
      </c>
      <c r="F23" s="23" t="str">
        <f>IF(D23="","",IF(D23&lt;=40,$A$58,IF(D23&lt;=80,$A$59,IF(D23&lt;=120,$A$60, IF(D23&lt;=200,$A$61,$A$62)))))</f>
        <v>Boa</v>
      </c>
      <c r="G23" s="22" t="s">
        <v>50</v>
      </c>
      <c r="H23" s="22" t="str">
        <f>IF(D23="","",IF(D23&lt;=40,$C$58,IF(D23&lt;=80,$C$59,IF(D23&lt;=120,$C$60,IF(D23&lt;=200,$C$61,IF(D23&gt;200,$C$62,))))))</f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">
      <c r="A24" s="53" t="s">
        <v>8</v>
      </c>
      <c r="B24" s="56" t="s">
        <v>17</v>
      </c>
      <c r="C24" s="22" t="s">
        <v>74</v>
      </c>
      <c r="D24" s="23">
        <v>64</v>
      </c>
      <c r="E24" s="24">
        <f>IF(D24="","N/D",D24)</f>
        <v>64</v>
      </c>
      <c r="F24" s="23" t="str">
        <f>IF(D24="","",IF(D24&lt;=40,$A$58,IF(D24&lt;=80,$A$59,IF(D24&lt;=120,$A$60, IF(D24&lt;=200,$A$61,$A$62)))))</f>
        <v>Moderada</v>
      </c>
      <c r="G24" s="22" t="s">
        <v>51</v>
      </c>
      <c r="H24" s="22" t="str">
        <f>IF(D24="","",IF(D24&lt;=40,$C$58,IF(D24&lt;=80,$C$59,IF(D24&lt;=120,$C$60,IF(D24&lt;=200,$C$61,IF(D24&gt;200,$C$62,))))))</f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">
      <c r="A25" s="55"/>
      <c r="B25" s="58"/>
      <c r="C25" s="22" t="s">
        <v>75</v>
      </c>
      <c r="D25" s="23">
        <v>33</v>
      </c>
      <c r="E25" s="24">
        <f>IF(D25="","N/D",D25)</f>
        <v>33</v>
      </c>
      <c r="F25" s="23" t="str">
        <f>IF(D25="","",IF(D25&lt;=40,$A$58,IF(D25&lt;=80,$A$59,IF(D25&lt;=120,$A$60, IF(D25&lt;=200,$A$61,$A$62)))))</f>
        <v>Boa</v>
      </c>
      <c r="G25" s="22" t="s">
        <v>50</v>
      </c>
      <c r="H25" s="22" t="str">
        <f>IF(D25="","",IF(D25&lt;=40,$C$58,IF(D25&lt;=80,$C$59,IF(D25&lt;=120,$C$60,IF(D25&lt;=200,$C$61,IF(D25&gt;200,$C$62,))))))</f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">
      <c r="A26" s="56" t="s">
        <v>15</v>
      </c>
      <c r="B26" s="56" t="s">
        <v>18</v>
      </c>
      <c r="C26" s="22" t="s">
        <v>103</v>
      </c>
      <c r="D26" s="23">
        <v>15</v>
      </c>
      <c r="E26" s="24">
        <f>IF(D26="","N/D",D26)</f>
        <v>15</v>
      </c>
      <c r="F26" s="23" t="str">
        <f>IF(D26="","",IF(D26&lt;=40,$A$58,IF(D26&lt;=80,$A$59,IF(D26&lt;=120,$A$60, IF(D26&lt;=200,$A$61,$A$62)))))</f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">
      <c r="A27" s="57"/>
      <c r="B27" s="57"/>
      <c r="C27" s="22" t="s">
        <v>76</v>
      </c>
      <c r="D27" s="23">
        <v>27</v>
      </c>
      <c r="E27" s="24">
        <f>IF(D27="","N/D",D27)</f>
        <v>27</v>
      </c>
      <c r="F27" s="23" t="str">
        <f>IF(D27="","",IF(D27&lt;=40,$A$58,IF(D27&lt;=80,$A$59,IF(D27&lt;=120,$A$60, IF(D27&lt;=200,$A$61,$A$62)))))</f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">
      <c r="A28" s="57"/>
      <c r="B28" s="57"/>
      <c r="C28" s="22" t="s">
        <v>77</v>
      </c>
      <c r="D28" s="23">
        <v>26</v>
      </c>
      <c r="E28" s="24">
        <f>IF(D28="","N/D",D28)</f>
        <v>26</v>
      </c>
      <c r="F28" s="23" t="str">
        <f>IF(D28="","",IF(D28&lt;=40,$A$58,IF(D28&lt;=80,$A$59,IF(D28&lt;=120,$A$60, IF(D28&lt;=200,$A$61,$A$62)))))</f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">
      <c r="A29" s="57"/>
      <c r="B29" s="57"/>
      <c r="C29" s="22" t="s">
        <v>78</v>
      </c>
      <c r="D29" s="23">
        <v>26</v>
      </c>
      <c r="E29" s="24">
        <f>IF(D29="","N/D",D29)</f>
        <v>26</v>
      </c>
      <c r="F29" s="23" t="str">
        <f>IF(D29="","",IF(D29&lt;=40,$A$58,IF(D29&lt;=80,$A$59,IF(D29&lt;=120,$A$60, IF(D29&lt;=200,$A$61,$A$62)))))</f>
        <v>Boa</v>
      </c>
      <c r="G29" s="22" t="s">
        <v>51</v>
      </c>
      <c r="H29" s="22" t="str">
        <f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">
      <c r="A30" s="58"/>
      <c r="B30" s="58"/>
      <c r="C30" s="22" t="s">
        <v>79</v>
      </c>
      <c r="D30" s="23">
        <v>29</v>
      </c>
      <c r="E30" s="24">
        <f>IF(D30="","N/D",D30)</f>
        <v>29</v>
      </c>
      <c r="F30" s="23" t="str">
        <f>IF(D30="","",IF(D30&lt;=40,$A$58,IF(D30&lt;=80,$A$59,IF(D30&lt;=120,$A$60, IF(D30&lt;=200,$A$61,$A$62)))))</f>
        <v>Boa</v>
      </c>
      <c r="G30" s="22" t="s">
        <v>50</v>
      </c>
      <c r="H30" s="22" t="str">
        <f>IF(D30="","",IF(D30&lt;=40,$C$58,IF(D30&lt;=80,$C$59,IF(D30&lt;=120,$C$60,IF(D30&lt;=200,$C$61,IF(D30&gt;200,$C$62,))))))</f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">
      <c r="A31" s="56" t="s">
        <v>15</v>
      </c>
      <c r="B31" s="56" t="s">
        <v>19</v>
      </c>
      <c r="C31" s="22" t="s">
        <v>80</v>
      </c>
      <c r="D31" s="23">
        <v>44</v>
      </c>
      <c r="E31" s="24">
        <f>IF(D31="","N/D",D31)</f>
        <v>44</v>
      </c>
      <c r="F31" s="23" t="str">
        <f>IF(D31="","",IF(D31&lt;=40,$A$58,IF(D31&lt;=80,$A$59,IF(D31&lt;=120,$A$60, IF(D31&lt;=200,$A$61,$A$62)))))</f>
        <v>Moderada</v>
      </c>
      <c r="G31" s="22" t="s">
        <v>50</v>
      </c>
      <c r="H31" s="22" t="str">
        <f>IF(D31="","",IF(D31&lt;=40,$C$58,IF(D31&lt;=80,$C$59,IF(D31&lt;=120,$C$60,IF(D31&lt;=200,$C$61,IF(D31&gt;200,$C$62,))))))</f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">
      <c r="A32" s="57"/>
      <c r="B32" s="57"/>
      <c r="C32" s="22" t="s">
        <v>81</v>
      </c>
      <c r="D32" s="23">
        <v>44</v>
      </c>
      <c r="E32" s="24">
        <f>IF(D32="","N/D",D32)</f>
        <v>44</v>
      </c>
      <c r="F32" s="23" t="str">
        <f>IF(D32="","",IF(D32&lt;=40,$A$58,IF(D32&lt;=80,$A$59,IF(D32&lt;=120,$A$60, IF(D32&lt;=200,$A$61,$A$62)))))</f>
        <v>Moderada</v>
      </c>
      <c r="G32" s="22" t="s">
        <v>50</v>
      </c>
      <c r="H32" s="22" t="str">
        <f>IF(D32="","",IF(D32&lt;=40,$C$58,IF(D32&lt;=80,$C$59,IF(D32&lt;=120,$C$60,IF(D32&lt;=200,$C$61,IF(D32&gt;200,$C$62,))))))</f>
        <v>Pessoas de grupos sensíveis (crianças, idosos e pessoas com doenças respiratórias e cardíacas) podem apresentar sintomas como tosse seca e cansaço. A população em geral não é afetada.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">
      <c r="A33" s="57"/>
      <c r="B33" s="57"/>
      <c r="C33" s="22" t="s">
        <v>82</v>
      </c>
      <c r="D33" s="23">
        <v>31</v>
      </c>
      <c r="E33" s="24">
        <f>IF(D33="","N/D",D33)</f>
        <v>31</v>
      </c>
      <c r="F33" s="23" t="str">
        <f>IF(D33="","",IF(D33&lt;=40,$A$58,IF(D33&lt;=80,$A$59,IF(D33&lt;=120,$A$60, IF(D33&lt;=200,$A$61,$A$62)))))</f>
        <v>Boa</v>
      </c>
      <c r="G33" s="22" t="s">
        <v>50</v>
      </c>
      <c r="H33" s="22" t="str">
        <f>IF(D33="","",IF(D33&lt;=40,$C$58,IF(D33&lt;=80,$C$59,IF(D33&lt;=120,$C$60,IF(D33&lt;=200,$C$61,IF(D33&gt;200,$C$62,))))))</f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">
      <c r="A34" s="58"/>
      <c r="B34" s="58"/>
      <c r="C34" s="22" t="s">
        <v>83</v>
      </c>
      <c r="D34" s="23">
        <v>37</v>
      </c>
      <c r="E34" s="24">
        <f>IF(D34="","N/D",D34)</f>
        <v>37</v>
      </c>
      <c r="F34" s="23" t="str">
        <f>IF(D34="","",IF(D34&lt;=40,$A$58,IF(D34&lt;=80,$A$59,IF(D34&lt;=120,$A$60, IF(D34&lt;=200,$A$61,$A$62)))))</f>
        <v>Boa</v>
      </c>
      <c r="G34" s="22" t="s">
        <v>50</v>
      </c>
      <c r="H34" s="22" t="str">
        <f>IF(D34="","",IF(D34&lt;=40,$C$58,IF(D34&lt;=80,$C$59,IF(D34&lt;=120,$C$60,IF(D34&lt;=200,$C$61,IF(D34&gt;200,$C$62,))))))</f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">
      <c r="A35" s="53" t="s">
        <v>8</v>
      </c>
      <c r="B35" s="51" t="s">
        <v>20</v>
      </c>
      <c r="C35" s="22" t="s">
        <v>84</v>
      </c>
      <c r="D35" s="23">
        <v>32</v>
      </c>
      <c r="E35" s="24">
        <f>IF(D35="","N/D",D35)</f>
        <v>32</v>
      </c>
      <c r="F35" s="23" t="str">
        <f>IF(D35="","",IF(D35&lt;=40,$A$58,IF(D35&lt;=80,$A$59,IF(D35&lt;=120,$A$60, IF(D35&lt;=200,$A$61,$A$62)))))</f>
        <v>Boa</v>
      </c>
      <c r="G35" s="22" t="s">
        <v>50</v>
      </c>
      <c r="H35" s="22" t="str">
        <f>IF(D35="","",IF(D35&lt;=40,$C$58,IF(D35&lt;=80,$C$59,IF(D35&lt;=120,$C$60,IF(D35&lt;=200,$C$61,IF(D35&gt;200,$C$62,))))))</f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">
      <c r="A36" s="55"/>
      <c r="B36" s="26" t="s">
        <v>21</v>
      </c>
      <c r="C36" s="22" t="s">
        <v>85</v>
      </c>
      <c r="D36" s="23">
        <v>41</v>
      </c>
      <c r="E36" s="24">
        <f>IF(D36="","N/D",D36)</f>
        <v>41</v>
      </c>
      <c r="F36" s="23" t="str">
        <f>IF(D36="","",IF(D36&lt;=40,$A$58,IF(D36&lt;=80,$A$59,IF(D36&lt;=120,$A$60, IF(D36&lt;=200,$A$61,$A$62)))))</f>
        <v>Moderada</v>
      </c>
      <c r="G36" s="22" t="s">
        <v>49</v>
      </c>
      <c r="H36" s="22" t="str">
        <f>IF(D36="","",IF(D36&lt;=40,$C$58,IF(D36&lt;=80,$C$59,IF(D36&lt;=120,$C$60,IF(D36&lt;=200,$C$61,IF(D36&gt;200,$C$62,))))))</f>
        <v>Pessoas de grupos sensíveis (crianças, idosos e pessoas com doenças respiratórias e cardíacas) podem apresentar sintomas como tosse seca e cansaço. A população em geral não é afetada.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">
      <c r="A37" s="53" t="s">
        <v>22</v>
      </c>
      <c r="B37" s="53" t="s">
        <v>23</v>
      </c>
      <c r="C37" s="22" t="s">
        <v>86</v>
      </c>
      <c r="D37" s="23">
        <v>47</v>
      </c>
      <c r="E37" s="24">
        <f>IF(D37="","N/D",D37)</f>
        <v>47</v>
      </c>
      <c r="F37" s="23" t="str">
        <f>IF(D37="","",IF(D37&lt;=40,$A$58,IF(D37&lt;=80,$A$59,IF(D37&lt;=120,$A$60, IF(D37&lt;=200,$A$61,$A$62)))))</f>
        <v>Moderada</v>
      </c>
      <c r="G37" s="22" t="s">
        <v>49</v>
      </c>
      <c r="H37" s="22" t="str">
        <f>IF(D37="","",IF(D37&lt;=40,$C$58,IF(D37&lt;=80,$C$59,IF(D37&lt;=120,$C$60,IF(D37&lt;=200,$C$61,IF(D37&gt;200,$C$62,))))))</f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">
      <c r="A38" s="54"/>
      <c r="B38" s="54"/>
      <c r="C38" s="22" t="s">
        <v>87</v>
      </c>
      <c r="D38" s="23">
        <v>42</v>
      </c>
      <c r="E38" s="24">
        <f>IF(D38="","N/D",D38)</f>
        <v>42</v>
      </c>
      <c r="F38" s="23" t="str">
        <f>IF(D38="","",IF(D38&lt;=40,$A$58,IF(D38&lt;=80,$A$59,IF(D38&lt;=120,$A$60, IF(D38&lt;=200,$A$61,$A$62)))))</f>
        <v>Moderada</v>
      </c>
      <c r="G38" s="22" t="s">
        <v>49</v>
      </c>
      <c r="H38" s="22" t="str">
        <f>IF(D38="","",IF(D38&lt;=40,$C$58,IF(D38&lt;=80,$C$59,IF(D38&lt;=120,$C$60,IF(D38&lt;=200,$C$61,IF(D38&gt;200,$C$62,))))))</f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">
      <c r="A39" s="54"/>
      <c r="B39" s="54"/>
      <c r="C39" s="25" t="s">
        <v>88</v>
      </c>
      <c r="D39" s="23">
        <v>40</v>
      </c>
      <c r="E39" s="24">
        <f>IF(D39="","N/D",D39)</f>
        <v>40</v>
      </c>
      <c r="F39" s="23" t="str">
        <f>IF(D39="","",IF(D39&lt;=40,$A$58,IF(D39&lt;=80,$A$59,IF(D39&lt;=120,$A$60, IF(D39&lt;=200,$A$61,$A$62)))))</f>
        <v>Boa</v>
      </c>
      <c r="G39" s="22" t="s">
        <v>49</v>
      </c>
      <c r="H39" s="22" t="str">
        <f>IF(D39="","",IF(D39&lt;=40,$C$58,IF(D39&lt;=80,$C$59,IF(D39&lt;=120,$C$60,IF(D39&lt;=200,$C$61,IF(D39&gt;200,$C$62,))))))</f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">
      <c r="A40" s="54"/>
      <c r="B40" s="54"/>
      <c r="C40" s="25" t="s">
        <v>89</v>
      </c>
      <c r="D40" s="23">
        <v>36</v>
      </c>
      <c r="E40" s="24">
        <f>IF(D40="","N/D",D40)</f>
        <v>36</v>
      </c>
      <c r="F40" s="23" t="str">
        <f>IF(D40="","",IF(D40&lt;=40,$A$58,IF(D40&lt;=80,$A$59,IF(D40&lt;=120,$A$60, IF(D40&lt;=200,$A$61,$A$62)))))</f>
        <v>Boa</v>
      </c>
      <c r="G40" s="22" t="s">
        <v>49</v>
      </c>
      <c r="H40" s="22" t="str">
        <f>IF(D40="","",IF(D40&lt;=40,$C$58,IF(D40&lt;=80,$C$59,IF(D40&lt;=120,$C$60,IF(D40&lt;=200,$C$61,IF(D40&gt;200,$C$62,))))))</f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">
      <c r="A41" s="55"/>
      <c r="B41" s="55"/>
      <c r="C41" s="25" t="s">
        <v>90</v>
      </c>
      <c r="D41" s="23">
        <v>70</v>
      </c>
      <c r="E41" s="24">
        <f>IF(D41="","N/D",D41)</f>
        <v>70</v>
      </c>
      <c r="F41" s="23" t="str">
        <f>IF(D41="","",IF(D41&lt;=40,$A$58,IF(D41&lt;=80,$A$59,IF(D41&lt;=120,$A$60, IF(D41&lt;=200,$A$61,$A$62)))))</f>
        <v>Moderada</v>
      </c>
      <c r="G41" s="22" t="s">
        <v>50</v>
      </c>
      <c r="H41" s="22" t="str">
        <f>IF(D41="","",IF(D41&lt;=40,$C$58,IF(D41&lt;=80,$C$59,IF(D41&lt;=120,$C$60,IF(D41&lt;=200,$C$61,IF(D41&gt;200,$C$62,))))))</f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">
      <c r="A42" s="56" t="s">
        <v>24</v>
      </c>
      <c r="B42" s="53" t="s">
        <v>25</v>
      </c>
      <c r="C42" s="22" t="s">
        <v>91</v>
      </c>
      <c r="D42" s="23">
        <v>60</v>
      </c>
      <c r="E42" s="24">
        <f>IF(D42="","N/D",D42)</f>
        <v>60</v>
      </c>
      <c r="F42" s="23" t="str">
        <f>IF(D42="","",IF(D42&lt;=40,$A$58,IF(D42&lt;=80,$A$59,IF(D42&lt;=120,$A$60, IF(D42&lt;=200,$A$61,$A$62)))))</f>
        <v>Moderada</v>
      </c>
      <c r="G42" s="22" t="s">
        <v>49</v>
      </c>
      <c r="H42" s="22" t="str">
        <f>IF(D42="","",IF(D42&lt;=40,$C$58,IF(D42&lt;=80,$C$59,IF(D42&lt;=120,$C$60,IF(D42&lt;=200,$C$61,IF(D42&gt;200,$C$62,))))))</f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">
      <c r="A43" s="58"/>
      <c r="B43" s="55"/>
      <c r="C43" s="22" t="s">
        <v>92</v>
      </c>
      <c r="D43" s="23">
        <v>38</v>
      </c>
      <c r="E43" s="24">
        <f>IF(D43="","N/D",D43)</f>
        <v>38</v>
      </c>
      <c r="F43" s="23" t="str">
        <f>IF(D43="","",IF(D43&lt;=40,$A$58,IF(D43&lt;=80,$A$59,IF(D43&lt;=120,$A$60, IF(D43&lt;=200,$A$61,$A$62)))))</f>
        <v>Boa</v>
      </c>
      <c r="G43" s="22" t="s">
        <v>49</v>
      </c>
      <c r="H43" s="22" t="str">
        <f>IF(D43="","",IF(D43&lt;=40,$C$58,IF(D43&lt;=80,$C$59,IF(D43&lt;=120,$C$60,IF(D43&lt;=200,$C$61,IF(D43&gt;200,$C$62,))))))</f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">
      <c r="A44" s="53" t="s">
        <v>8</v>
      </c>
      <c r="B44" s="53" t="s">
        <v>26</v>
      </c>
      <c r="C44" s="23" t="s">
        <v>93</v>
      </c>
      <c r="D44" s="23"/>
      <c r="E44" s="24" t="str">
        <f>IF(D44="","N/D",D44)</f>
        <v>N/D</v>
      </c>
      <c r="F44" s="23" t="str">
        <f>IF(D44="","",IF(D44&lt;=40,$A$58,IF(D44&lt;=80,$A$59,IF(D44&lt;=120,$A$60, IF(D44&lt;=200,$A$61,$A$62)))))</f>
        <v/>
      </c>
      <c r="G44" s="22"/>
      <c r="H44" s="22" t="str">
        <f>IF(D44="","",IF(D44&lt;=40,$C$58,IF(D44&lt;=80,$C$59,IF(D44&lt;=120,$C$60,IF(D44&lt;=200,$C$61,IF(D44&gt;200,$C$62,))))))</f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">
      <c r="A45" s="54"/>
      <c r="B45" s="54"/>
      <c r="C45" s="22" t="s">
        <v>94</v>
      </c>
      <c r="D45" s="23">
        <v>66</v>
      </c>
      <c r="E45" s="24">
        <f>IF(D45="","N/D",D45)</f>
        <v>66</v>
      </c>
      <c r="F45" s="23" t="str">
        <f>IF(D45="","",IF(D45&lt;=40,$A$58,IF(D45&lt;=80,$A$59,IF(D45&lt;=120,$A$60, IF(D45&lt;=200,$A$61,$A$62)))))</f>
        <v>Moderada</v>
      </c>
      <c r="G45" s="22" t="s">
        <v>49</v>
      </c>
      <c r="H45" s="22" t="str">
        <f>IF(D45="","",IF(D45&lt;=40,$C$58,IF(D45&lt;=80,$C$59,IF(D45&lt;=120,$C$60,IF(D45&lt;=200,$C$61,IF(D45&gt;200,$C$62,))))))</f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">
      <c r="A46" s="54"/>
      <c r="B46" s="54"/>
      <c r="C46" s="22" t="s">
        <v>95</v>
      </c>
      <c r="D46" s="23"/>
      <c r="E46" s="24" t="str">
        <f>IF(D46="","N/D",D46)</f>
        <v>N/D</v>
      </c>
      <c r="F46" s="23" t="str">
        <f>IF(D46="","",IF(D46&lt;=40,$A$58,IF(D46&lt;=80,$A$59,IF(D46&lt;=120,$A$60, IF(D46&lt;=200,$A$61,$A$62)))))</f>
        <v/>
      </c>
      <c r="G46" s="22"/>
      <c r="H46" s="22" t="str">
        <f>IF(D46="","",IF(D46&lt;=40,$C$58,IF(D46&lt;=80,$C$59,IF(D46&lt;=120,$C$60,IF(D46&lt;=200,$C$61,IF(D46&gt;200,$C$62,))))))</f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">
      <c r="A47" s="55"/>
      <c r="B47" s="54"/>
      <c r="C47" s="22" t="s">
        <v>96</v>
      </c>
      <c r="D47" s="23"/>
      <c r="E47" s="24" t="str">
        <f>IF(D47="","N/D",D47)</f>
        <v>N/D</v>
      </c>
      <c r="F47" s="23" t="str">
        <f>IF(D47="","",IF(D47&lt;=40,$A$58,IF(D47&lt;=80,$A$59,IF(D47&lt;=120,$A$60, IF(D47&lt;=200,$A$61,$A$62)))))</f>
        <v/>
      </c>
      <c r="G47" s="22"/>
      <c r="H47" s="22" t="str">
        <f>IF(D47="","",IF(D47&lt;=40,$C$58,IF(D47&lt;=80,$C$59,IF(D47&lt;=120,$C$60,IF(D47&lt;=200,$C$61,IF(D47&gt;200,$C$62,))))))</f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">
      <c r="A48" s="56" t="s">
        <v>15</v>
      </c>
      <c r="B48" s="56" t="s">
        <v>27</v>
      </c>
      <c r="C48" s="22" t="s">
        <v>97</v>
      </c>
      <c r="D48" s="23">
        <v>41</v>
      </c>
      <c r="E48" s="24">
        <f>IF(D48="","N/D",D48)</f>
        <v>41</v>
      </c>
      <c r="F48" s="23" t="str">
        <f>IF(D48="","",IF(D48&lt;=40,$A$58,IF(D48&lt;=80,$A$59,IF(D48&lt;=120,$A$60, IF(D48&lt;=200,$A$61,$A$62)))))</f>
        <v>Moderada</v>
      </c>
      <c r="G48" s="22" t="s">
        <v>50</v>
      </c>
      <c r="H48" s="22" t="str">
        <f>IF(D48="","",IF(D48&lt;=40,$C$58,IF(D48&lt;=80,$C$59,IF(D48&lt;=120,$C$60,IF(D48&lt;=200,$C$61,IF(D48&gt;200,$C$62,))))))</f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">
      <c r="A49" s="57"/>
      <c r="B49" s="57"/>
      <c r="C49" s="22" t="s">
        <v>98</v>
      </c>
      <c r="D49" s="23">
        <v>31</v>
      </c>
      <c r="E49" s="24">
        <f>IF(D49="","N/D",D49)</f>
        <v>31</v>
      </c>
      <c r="F49" s="23" t="str">
        <f>IF(D49="","",IF(D49&lt;=40,$A$58,IF(D49&lt;=80,$A$59,IF(D49&lt;=120,$A$60, IF(D49&lt;=200,$A$61,$A$62)))))</f>
        <v>Boa</v>
      </c>
      <c r="G49" s="22" t="s">
        <v>50</v>
      </c>
      <c r="H49" s="22" t="str">
        <f>IF(D49="","",IF(D49&lt;=40,$C$58,IF(D49&lt;=80,$C$59,IF(D49&lt;=120,$C$60,IF(D49&lt;=200,$C$61,IF(D49&gt;200,$C$62,))))))</f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">
      <c r="A50" s="57"/>
      <c r="B50" s="57"/>
      <c r="C50" s="22" t="s">
        <v>99</v>
      </c>
      <c r="D50" s="23"/>
      <c r="E50" s="24" t="str">
        <f>IF(D50="","N/D",D50)</f>
        <v>N/D</v>
      </c>
      <c r="F50" s="23" t="str">
        <f>IF(D50="","",IF(D50&lt;=40,$A$58,IF(D50&lt;=80,$A$59,IF(D50&lt;=120,$A$60, IF(D50&lt;=200,$A$61,$A$62)))))</f>
        <v/>
      </c>
      <c r="G50" s="22"/>
      <c r="H50" s="22" t="str">
        <f>IF(D50="","",IF(D50&lt;=40,$C$58,IF(D50&lt;=80,$C$59,IF(D50&lt;=120,$C$60,IF(D50&lt;=200,$C$61,IF(D50&gt;200,$C$62,))))))</f>
        <v/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">
      <c r="A51" s="58"/>
      <c r="B51" s="58"/>
      <c r="C51" s="22" t="s">
        <v>100</v>
      </c>
      <c r="D51" s="23">
        <v>42</v>
      </c>
      <c r="E51" s="24">
        <f>IF(D51="","N/D",D51)</f>
        <v>42</v>
      </c>
      <c r="F51" s="23" t="str">
        <f>IF(D51="","",IF(D51&lt;=40,$A$58,IF(D51&lt;=80,$A$59,IF(D51&lt;=120,$A$60, IF(D51&lt;=200,$A$61,$A$62)))))</f>
        <v>Moderada</v>
      </c>
      <c r="G51" s="22" t="s">
        <v>49</v>
      </c>
      <c r="H51" s="22" t="str">
        <f>IF(D51="","",IF(D51&lt;=40,$C$58,IF(D51&lt;=80,$C$59,IF(D51&lt;=120,$C$60,IF(D51&lt;=200,$C$61,IF(D51&gt;200,$C$62,))))))</f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25">
      <c r="A52" s="61"/>
      <c r="B52" s="61"/>
      <c r="C52" s="61"/>
      <c r="D52" s="61"/>
      <c r="E52" s="61"/>
      <c r="F52" s="61"/>
      <c r="G52" s="61"/>
      <c r="H52" s="6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25">
      <c r="A54" s="62" t="s">
        <v>28</v>
      </c>
      <c r="B54" s="62"/>
      <c r="C54" s="62"/>
      <c r="D54" s="62"/>
      <c r="E54" s="62"/>
      <c r="F54" s="62"/>
      <c r="G54" s="62"/>
      <c r="H54" s="6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25">
      <c r="A55" s="62" t="s">
        <v>29</v>
      </c>
      <c r="B55" s="62"/>
      <c r="C55" s="62"/>
      <c r="D55" s="62"/>
      <c r="E55" s="62"/>
      <c r="F55" s="62"/>
      <c r="G55" s="62"/>
      <c r="H55" s="6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25">
      <c r="B56" s="50"/>
      <c r="C56" s="50"/>
      <c r="D56" s="50"/>
      <c r="E56" s="50"/>
      <c r="F56" s="50"/>
      <c r="G56" s="50"/>
      <c r="H56" s="5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25">
      <c r="A57" s="18" t="s">
        <v>30</v>
      </c>
      <c r="B57" s="17" t="s">
        <v>2</v>
      </c>
      <c r="C57" s="59" t="s">
        <v>6</v>
      </c>
      <c r="D57" s="59"/>
      <c r="E57" s="59"/>
      <c r="F57" s="59"/>
      <c r="G57" s="59"/>
      <c r="H57" s="6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25">
      <c r="A58" s="16" t="s">
        <v>31</v>
      </c>
      <c r="B58" s="15" t="s">
        <v>32</v>
      </c>
      <c r="C58" s="65" t="s">
        <v>33</v>
      </c>
      <c r="D58" s="66"/>
      <c r="E58" s="66"/>
      <c r="F58" s="66"/>
      <c r="G58" s="66"/>
      <c r="H58" s="6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25">
      <c r="A59" s="14" t="s">
        <v>34</v>
      </c>
      <c r="B59" s="13" t="s">
        <v>35</v>
      </c>
      <c r="C59" s="68" t="s">
        <v>36</v>
      </c>
      <c r="D59" s="69"/>
      <c r="E59" s="69"/>
      <c r="F59" s="69"/>
      <c r="G59" s="69"/>
      <c r="H59" s="7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25">
      <c r="A60" s="12" t="s">
        <v>37</v>
      </c>
      <c r="B60" s="11" t="s">
        <v>38</v>
      </c>
      <c r="C60" s="68" t="s">
        <v>101</v>
      </c>
      <c r="D60" s="69"/>
      <c r="E60" s="69"/>
      <c r="F60" s="69"/>
      <c r="G60" s="69"/>
      <c r="H60" s="7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25">
      <c r="A61" s="10" t="s">
        <v>39</v>
      </c>
      <c r="B61" s="9" t="s">
        <v>40</v>
      </c>
      <c r="C61" s="68" t="s">
        <v>41</v>
      </c>
      <c r="D61" s="69"/>
      <c r="E61" s="69"/>
      <c r="F61" s="69"/>
      <c r="G61" s="69"/>
      <c r="H61" s="7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25">
      <c r="A62" s="8" t="s">
        <v>42</v>
      </c>
      <c r="B62" s="8" t="s">
        <v>43</v>
      </c>
      <c r="C62" s="68" t="s">
        <v>44</v>
      </c>
      <c r="D62" s="69"/>
      <c r="E62" s="69"/>
      <c r="F62" s="69"/>
      <c r="G62" s="69"/>
      <c r="H62" s="7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25">
      <c r="A63" s="71" t="s">
        <v>45</v>
      </c>
      <c r="B63" s="71"/>
      <c r="C63" s="71"/>
      <c r="D63" s="71"/>
      <c r="E63" s="71"/>
      <c r="F63" s="71"/>
      <c r="G63" s="71"/>
      <c r="H63" s="7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25">
      <c r="A64" s="62" t="s">
        <v>102</v>
      </c>
      <c r="B64" s="62"/>
      <c r="C64" s="62"/>
      <c r="D64" s="62"/>
      <c r="E64" s="62"/>
      <c r="F64" s="62"/>
      <c r="G64" s="62"/>
      <c r="H64" s="6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25">
      <c r="A65" s="62" t="s">
        <v>46</v>
      </c>
      <c r="B65" s="62"/>
      <c r="C65" s="62"/>
      <c r="D65" s="62"/>
      <c r="E65" s="62"/>
      <c r="F65" s="62"/>
      <c r="G65" s="62"/>
      <c r="H65" s="6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25">
      <c r="A66" s="63" t="s">
        <v>47</v>
      </c>
      <c r="B66" s="63"/>
      <c r="C66" s="63"/>
      <c r="D66" s="63"/>
      <c r="E66" s="63"/>
      <c r="F66" s="63"/>
      <c r="G66" s="63"/>
      <c r="H66" s="6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25">
      <c r="A67" s="64"/>
      <c r="B67" s="64"/>
      <c r="C67" s="64"/>
      <c r="D67" s="64"/>
      <c r="E67" s="64"/>
      <c r="F67" s="64"/>
      <c r="G67" s="64"/>
      <c r="H67" s="6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5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5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5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5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5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5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5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5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5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5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5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5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5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5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5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5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5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5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25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25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25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25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25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25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5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5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25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25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25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25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25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25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25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25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25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25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25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25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25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25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25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25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25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25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5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25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25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25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25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25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25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25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25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25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25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25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25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25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25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25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25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25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25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25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25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25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25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25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25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25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25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25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25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25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25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25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25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25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25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25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14:A16"/>
    <mergeCell ref="B14:B16"/>
    <mergeCell ref="A17:A22"/>
    <mergeCell ref="B17:B22"/>
    <mergeCell ref="A24:A25"/>
    <mergeCell ref="B24:B25"/>
    <mergeCell ref="A54:H54"/>
    <mergeCell ref="A55:H55"/>
    <mergeCell ref="A31:A34"/>
    <mergeCell ref="B31:B34"/>
    <mergeCell ref="A35:A36"/>
    <mergeCell ref="A26:A30"/>
    <mergeCell ref="B26:B30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15" priority="6" operator="containsText" text="N/D">
      <formula>NOT(ISERROR(SEARCH("N/D",E4)))</formula>
    </cfRule>
  </conditionalFormatting>
  <conditionalFormatting sqref="E4:E43">
    <cfRule type="cellIs" dxfId="14" priority="5" operator="between">
      <formula>0</formula>
      <formula>40</formula>
    </cfRule>
  </conditionalFormatting>
  <conditionalFormatting sqref="E4:E51">
    <cfRule type="cellIs" dxfId="13" priority="1" operator="between">
      <formula>201</formula>
      <formula>10000</formula>
    </cfRule>
    <cfRule type="cellIs" dxfId="12" priority="2" operator="between">
      <formula>121</formula>
      <formula>200</formula>
    </cfRule>
    <cfRule type="cellIs" dxfId="11" priority="3" operator="between">
      <formula>81</formula>
      <formula>120</formula>
    </cfRule>
    <cfRule type="cellIs" dxfId="10" priority="4" operator="between">
      <formula>41</formula>
      <formula>80</formula>
    </cfRule>
  </conditionalFormatting>
  <conditionalFormatting sqref="E44:E51">
    <cfRule type="cellIs" dxfId="9" priority="7" operator="between">
      <formula>0</formula>
      <formula>40</formula>
    </cfRule>
    <cfRule type="containsText" dxfId="8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J160"/>
  <sheetViews>
    <sheetView tabSelected="1" zoomScaleNormal="100" workbookViewId="0">
      <selection activeCell="D2" sqref="D2"/>
    </sheetView>
  </sheetViews>
  <sheetFormatPr defaultColWidth="9.140625" defaultRowHeight="12.75" x14ac:dyDescent="0.25"/>
  <cols>
    <col min="1" max="1" width="19.5703125" style="2" bestFit="1" customWidth="1"/>
    <col min="2" max="2" width="18.42578125" style="2" customWidth="1"/>
    <col min="3" max="3" width="15.42578125" style="2" bestFit="1" customWidth="1"/>
    <col min="4" max="4" width="13.42578125" style="2" customWidth="1"/>
    <col min="5" max="5" width="14.140625" style="2" customWidth="1"/>
    <col min="6" max="6" width="15.85546875" style="2" customWidth="1"/>
    <col min="7" max="7" width="47.28515625" style="4" customWidth="1"/>
    <col min="8" max="8" width="51.7109375" style="3" customWidth="1"/>
    <col min="9" max="16384" width="9.140625" style="2"/>
  </cols>
  <sheetData>
    <row r="1" spans="1:36" ht="62.25" customHeight="1" x14ac:dyDescent="0.25">
      <c r="A1" s="37"/>
      <c r="B1" s="37"/>
      <c r="D1" s="1" t="s">
        <v>106</v>
      </c>
      <c r="E1" s="36"/>
      <c r="F1" s="35">
        <v>45907.555555555555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25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25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">
      <c r="A4" s="52" t="s">
        <v>7</v>
      </c>
      <c r="B4" s="52" t="s">
        <v>48</v>
      </c>
      <c r="C4" s="22" t="s">
        <v>54</v>
      </c>
      <c r="D4" s="23">
        <v>34</v>
      </c>
      <c r="E4" s="24">
        <f>IF(D4="","N/D",D4)</f>
        <v>34</v>
      </c>
      <c r="F4" s="23" t="str">
        <f>IF(D4="","",IF(D4&lt;=40,$A$58,IF(D4&lt;=80,$A$59,IF(D4&lt;=120,$A$60, IF(D4&lt;=200,$A$61,$A$62)))))</f>
        <v>Boa</v>
      </c>
      <c r="G4" s="22" t="s">
        <v>50</v>
      </c>
      <c r="H4" s="22" t="str">
        <f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">
      <c r="A5" s="53" t="s">
        <v>8</v>
      </c>
      <c r="B5" s="53" t="s">
        <v>9</v>
      </c>
      <c r="C5" s="22" t="s">
        <v>55</v>
      </c>
      <c r="D5" s="23">
        <v>34</v>
      </c>
      <c r="E5" s="24">
        <f>IF(D5="","N/D",D5)</f>
        <v>34</v>
      </c>
      <c r="F5" s="23" t="str">
        <f>IF(D5="","",IF(D5&lt;=40,$A$58,IF(D5&lt;=80,$A$59,IF(D5&lt;=120,$A$60, IF(D5&lt;=200,$A$61,$A$62)))))</f>
        <v>Boa</v>
      </c>
      <c r="G5" s="22" t="s">
        <v>51</v>
      </c>
      <c r="H5" s="22" t="str">
        <f>IF(D5="","",IF(D5&lt;=40,$C$58,IF(D5&lt;=80,$C$59,IF(D5&lt;=120,$C$60,IF(D5&lt;=200,$C$61,IF(D5&gt;200,$C$62,))))))</f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">
      <c r="A6" s="54"/>
      <c r="B6" s="54"/>
      <c r="C6" s="25" t="s">
        <v>56</v>
      </c>
      <c r="D6" s="23">
        <v>33</v>
      </c>
      <c r="E6" s="24">
        <f>IF(D6="","N/D",D6)</f>
        <v>33</v>
      </c>
      <c r="F6" s="23" t="str">
        <f>IF(D6="","",IF(D6&lt;=40,$A$58,IF(D6&lt;=80,$A$59,IF(D6&lt;=120,$A$60, IF(D6&lt;=200,$A$61,$A$62)))))</f>
        <v>Boa</v>
      </c>
      <c r="G6" s="22" t="s">
        <v>49</v>
      </c>
      <c r="H6" s="22" t="str">
        <f>IF(D6="","",IF(D6&lt;=40,$C$58,IF(D6&lt;=80,$C$59,IF(D6&lt;=120,$C$60,IF(D6&lt;=200,$C$61,IF(D6&gt;200,$C$62,))))))</f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">
      <c r="A7" s="55"/>
      <c r="B7" s="55"/>
      <c r="C7" s="22" t="s">
        <v>57</v>
      </c>
      <c r="D7" s="23">
        <v>46</v>
      </c>
      <c r="E7" s="24">
        <f>IF(D7="","N/D",D7)</f>
        <v>46</v>
      </c>
      <c r="F7" s="23" t="str">
        <f>IF(D7="","",IF(D7&lt;=40,$A$58,IF(D7&lt;=80,$A$59,IF(D7&lt;=120,$A$60, IF(D7&lt;=200,$A$61,$A$62)))))</f>
        <v>Moderada</v>
      </c>
      <c r="G7" s="22" t="s">
        <v>50</v>
      </c>
      <c r="H7" s="22" t="str">
        <f>IF(D7="","",IF(D7&lt;=40,$C$58,IF(D7&lt;=80,$C$59,IF(D7&lt;=120,$C$60,IF(D7&lt;=200,$C$61,IF(D7&gt;200,$C$62,))))))</f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25">
      <c r="A8" s="53" t="s">
        <v>8</v>
      </c>
      <c r="B8" s="56" t="s">
        <v>10</v>
      </c>
      <c r="C8" s="22" t="s">
        <v>58</v>
      </c>
      <c r="D8" s="23">
        <v>46</v>
      </c>
      <c r="E8" s="24">
        <f>IF(D8="","N/D",D8)</f>
        <v>46</v>
      </c>
      <c r="F8" s="23" t="str">
        <f>IF(D8="","",IF(D8&lt;=40,$A$58,IF(D8&lt;=80,$A$59,IF(D8&lt;=120,$A$60, IF(D8&lt;=200,$A$61,$A$62)))))</f>
        <v>Moderada</v>
      </c>
      <c r="G8" s="22" t="s">
        <v>50</v>
      </c>
      <c r="H8" s="22" t="str">
        <f>IF(D8="","",IF(D8&lt;=40,$C$58,IF(D8&lt;=80,$C$59,IF(D8&lt;=120,$C$60,IF(D8&lt;=200,$C$61,IF(D8&gt;200,$C$62,))))))</f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">
      <c r="A9" s="54"/>
      <c r="B9" s="57"/>
      <c r="C9" s="22" t="s">
        <v>59</v>
      </c>
      <c r="D9" s="23">
        <v>26</v>
      </c>
      <c r="E9" s="24">
        <f>IF(D9="","N/D",D9)</f>
        <v>26</v>
      </c>
      <c r="F9" s="23" t="str">
        <f>IF(D9="","",IF(D9&lt;=40,$A$58,IF(D9&lt;=80,$A$59,IF(D9&lt;=120,$A$60, IF(D9&lt;=200,$A$61,$A$62)))))</f>
        <v>Boa</v>
      </c>
      <c r="G9" s="22" t="s">
        <v>51</v>
      </c>
      <c r="H9" s="22" t="str">
        <f>IF(D9="","",IF(D9&lt;=40,$C$58,IF(D9&lt;=80,$C$59,IF(D9&lt;=120,$C$60,IF(D9&lt;=200,$C$61,IF(D9&gt;200,$C$62,))))))</f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">
      <c r="A10" s="55"/>
      <c r="B10" s="58"/>
      <c r="C10" s="22" t="s">
        <v>60</v>
      </c>
      <c r="D10" s="23">
        <v>41</v>
      </c>
      <c r="E10" s="24">
        <f>IF(D10="","N/D",D10)</f>
        <v>41</v>
      </c>
      <c r="F10" s="23" t="str">
        <f>IF(D10="","",IF(D10&lt;=40,$A$58,IF(D10&lt;=80,$A$59,IF(D10&lt;=120,$A$60, IF(D10&lt;=200,$A$61,$A$62)))))</f>
        <v>Moderada</v>
      </c>
      <c r="G10" s="22" t="s">
        <v>50</v>
      </c>
      <c r="H10" s="22" t="str">
        <f>IF(D10="","",IF(D10&lt;=40,$C$58,IF(D10&lt;=80,$C$59,IF(D10&lt;=120,$C$60,IF(D10&lt;=200,$C$61,IF(D10&gt;200,$C$62,))))))</f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">
      <c r="A11" s="53" t="s">
        <v>8</v>
      </c>
      <c r="B11" s="53" t="s">
        <v>11</v>
      </c>
      <c r="C11" s="22" t="s">
        <v>61</v>
      </c>
      <c r="D11" s="23">
        <v>19</v>
      </c>
      <c r="E11" s="24">
        <f>IF(D11="","N/D",D11)</f>
        <v>19</v>
      </c>
      <c r="F11" s="23" t="str">
        <f>IF(D11="","",IF(D11&lt;=40,$A$58,IF(D11&lt;=80,$A$59,IF(D11&lt;=120,$A$60, IF(D11&lt;=200,$A$61,$A$62)))))</f>
        <v>Boa</v>
      </c>
      <c r="G11" s="22" t="s">
        <v>51</v>
      </c>
      <c r="H11" s="22" t="str">
        <f>IF(D11="","",IF(D11&lt;=40,$C$58,IF(D11&lt;=80,$C$59,IF(D11&lt;=120,$C$60,IF(D11&lt;=200,$C$61,IF(D11&gt;200,$C$62,))))))</f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">
      <c r="A12" s="54"/>
      <c r="B12" s="54"/>
      <c r="C12" s="22" t="s">
        <v>62</v>
      </c>
      <c r="D12" s="23">
        <v>30</v>
      </c>
      <c r="E12" s="24">
        <f>IF(D12="","N/D",D12)</f>
        <v>30</v>
      </c>
      <c r="F12" s="23" t="str">
        <f>IF(D12="","",IF(D12&lt;=40,$A$58,IF(D12&lt;=80,$A$59,IF(D12&lt;=120,$A$60, IF(D12&lt;=200,$A$61,$A$62)))))</f>
        <v>Boa</v>
      </c>
      <c r="G12" s="22" t="s">
        <v>49</v>
      </c>
      <c r="H12" s="22" t="str">
        <f>IF(D12="","",IF(D12&lt;=40,$C$58,IF(D12&lt;=80,$C$59,IF(D12&lt;=120,$C$60,IF(D12&lt;=200,$C$61,IF(D12&gt;200,$C$62,))))))</f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">
      <c r="A13" s="55"/>
      <c r="B13" s="55"/>
      <c r="C13" s="22" t="s">
        <v>63</v>
      </c>
      <c r="D13" s="23"/>
      <c r="E13" s="24" t="str">
        <f>IF(D13="","N/D",D13)</f>
        <v>N/D</v>
      </c>
      <c r="F13" s="23" t="str">
        <f>IF(D13="","",IF(D13&lt;=40,$A$58,IF(D13&lt;=80,$A$59,IF(D13&lt;=120,$A$60, IF(D13&lt;=200,$A$61,$A$62)))))</f>
        <v/>
      </c>
      <c r="G13" s="22"/>
      <c r="H13" s="22" t="str">
        <f>IF(D13="","",IF(D13&lt;=40,$C$58,IF(D13&lt;=80,$C$59,IF(D13&lt;=120,$C$60,IF(D13&lt;=200,$C$61,IF(D13&gt;200,$C$62,))))))</f>
        <v/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">
      <c r="A14" s="53" t="s">
        <v>12</v>
      </c>
      <c r="B14" s="53" t="s">
        <v>13</v>
      </c>
      <c r="C14" s="22" t="s">
        <v>64</v>
      </c>
      <c r="D14" s="23">
        <v>33</v>
      </c>
      <c r="E14" s="24">
        <f>IF(D14="","N/D",D14)</f>
        <v>33</v>
      </c>
      <c r="F14" s="23" t="str">
        <f>IF(D14="","",IF(D14&lt;=40,$A$58,IF(D14&lt;=80,$A$59,IF(D14&lt;=120,$A$60, IF(D14&lt;=200,$A$61,$A$62)))))</f>
        <v>Boa</v>
      </c>
      <c r="G14" s="22" t="s">
        <v>51</v>
      </c>
      <c r="H14" s="22" t="str">
        <f>IF(D14="","",IF(D14&lt;=40,$C$58,IF(D14&lt;=80,$C$59,IF(D14&lt;=120,$C$60,IF(D14&lt;=200,$C$61,IF(D14&gt;200,$C$62,))))))</f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">
      <c r="A15" s="54"/>
      <c r="B15" s="54"/>
      <c r="C15" s="22" t="s">
        <v>65</v>
      </c>
      <c r="D15" s="23">
        <v>34</v>
      </c>
      <c r="E15" s="24">
        <f>IF(D15="","N/D",D15)</f>
        <v>34</v>
      </c>
      <c r="F15" s="23" t="str">
        <f>IF(D15="","",IF(D15&lt;=40,$A$58,IF(D15&lt;=80,$A$59,IF(D15&lt;=120,$A$60, IF(D15&lt;=200,$A$61,$A$62)))))</f>
        <v>Boa</v>
      </c>
      <c r="G15" s="22" t="s">
        <v>50</v>
      </c>
      <c r="H15" s="22" t="str">
        <f>IF(D15="","",IF(D15&lt;=40,$C$58,IF(D15&lt;=80,$C$59,IF(D15&lt;=120,$C$60,IF(D15&lt;=200,$C$61,IF(D15&gt;200,$C$62,))))))</f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">
      <c r="A16" s="55"/>
      <c r="B16" s="55"/>
      <c r="C16" s="22" t="s">
        <v>66</v>
      </c>
      <c r="D16" s="23">
        <v>20</v>
      </c>
      <c r="E16" s="24">
        <f>IF(D16="","N/D",D16)</f>
        <v>20</v>
      </c>
      <c r="F16" s="23" t="str">
        <f>IF(D16="","",IF(D16&lt;=40,$A$58,IF(D16&lt;=80,$A$59,IF(D16&lt;=120,$A$60, IF(D16&lt;=200,$A$61,$A$62)))))</f>
        <v>Boa</v>
      </c>
      <c r="G16" s="22" t="s">
        <v>50</v>
      </c>
      <c r="H16" s="22" t="str">
        <f>IF(D16="","",IF(D16&lt;=40,$C$58,IF(D16&lt;=80,$C$59,IF(D16&lt;=120,$C$60,IF(D16&lt;=200,$C$61,IF(D16&gt;200,$C$62,))))))</f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">
      <c r="A17" s="53" t="s">
        <v>8</v>
      </c>
      <c r="B17" s="53" t="s">
        <v>14</v>
      </c>
      <c r="C17" s="22" t="s">
        <v>67</v>
      </c>
      <c r="D17" s="23">
        <v>31</v>
      </c>
      <c r="E17" s="24">
        <f>IF(D17="","N/D",D17)</f>
        <v>31</v>
      </c>
      <c r="F17" s="23" t="str">
        <f>IF(D17="","",IF(D17&lt;=40,$A$58,IF(D17&lt;=80,$A$59,IF(D17&lt;=120,$A$60, IF(D17&lt;=200,$A$61,$A$62)))))</f>
        <v>Boa</v>
      </c>
      <c r="G17" s="22" t="s">
        <v>50</v>
      </c>
      <c r="H17" s="22" t="str">
        <f>IF(D17="","",IF(D17&lt;=40,$C$58,IF(D17&lt;=80,$C$59,IF(D17&lt;=120,$C$60,IF(D17&lt;=200,$C$61,IF(D17&gt;200,$C$62,))))))</f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">
      <c r="A18" s="54"/>
      <c r="B18" s="54"/>
      <c r="C18" s="22" t="s">
        <v>68</v>
      </c>
      <c r="D18" s="23">
        <v>20</v>
      </c>
      <c r="E18" s="24">
        <f>IF(D18="","N/D",D18)</f>
        <v>20</v>
      </c>
      <c r="F18" s="23" t="str">
        <f>IF(D18="","",IF(D18&lt;=40,$A$58,IF(D18&lt;=80,$A$59,IF(D18&lt;=120,$A$60, IF(D18&lt;=200,$A$61,$A$62)))))</f>
        <v>Boa</v>
      </c>
      <c r="G18" s="22" t="s">
        <v>49</v>
      </c>
      <c r="H18" s="22" t="str">
        <f>IF(D18="","",IF(D18&lt;=40,$C$58,IF(D18&lt;=80,$C$59,IF(D18&lt;=120,$C$60,IF(D18&lt;=200,$C$61,IF(D18&gt;200,$C$62,))))))</f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">
      <c r="A19" s="54"/>
      <c r="B19" s="54"/>
      <c r="C19" s="22" t="s">
        <v>69</v>
      </c>
      <c r="D19" s="23">
        <v>43</v>
      </c>
      <c r="E19" s="24">
        <f>IF(D19="","N/D",D19)</f>
        <v>43</v>
      </c>
      <c r="F19" s="23" t="str">
        <f>IF(D19="","",IF(D19&lt;=40,$A$58,IF(D19&lt;=80,$A$59,IF(D19&lt;=120,$A$60, IF(D19&lt;=200,$A$61,$A$62)))))</f>
        <v>Moderada</v>
      </c>
      <c r="G19" s="22" t="s">
        <v>50</v>
      </c>
      <c r="H19" s="22" t="str">
        <f>IF(D19="","",IF(D19&lt;=40,$C$58,IF(D19&lt;=80,$C$59,IF(D19&lt;=120,$C$60,IF(D19&lt;=200,$C$61,IF(D19&gt;200,$C$62,))))))</f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">
      <c r="A20" s="54"/>
      <c r="B20" s="54"/>
      <c r="C20" s="22" t="s">
        <v>70</v>
      </c>
      <c r="D20" s="23">
        <v>30</v>
      </c>
      <c r="E20" s="24">
        <f>IF(D20="","N/D",D20)</f>
        <v>30</v>
      </c>
      <c r="F20" s="23" t="str">
        <f>IF(D20="","",IF(D20&lt;=40,$A$58,IF(D20&lt;=80,$A$59,IF(D20&lt;=120,$A$60, IF(D20&lt;=200,$A$61,$A$62)))))</f>
        <v>Boa</v>
      </c>
      <c r="G20" s="22" t="s">
        <v>49</v>
      </c>
      <c r="H20" s="22" t="str">
        <f>IF(D20="","",IF(D20&lt;=40,$C$58,IF(D20&lt;=80,$C$59,IF(D20&lt;=120,$C$60,IF(D20&lt;=200,$C$61,IF(D20&gt;200,$C$62,))))))</f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">
      <c r="A21" s="54"/>
      <c r="B21" s="54"/>
      <c r="C21" s="22" t="s">
        <v>71</v>
      </c>
      <c r="D21" s="23"/>
      <c r="E21" s="24" t="str">
        <f>IF(D21="","N/D",D21)</f>
        <v>N/D</v>
      </c>
      <c r="F21" s="23" t="str">
        <f>IF(D21="","",IF(D21&lt;=40,$A$58,IF(D21&lt;=80,$A$59,IF(D21&lt;=120,$A$60, IF(D21&lt;=200,$A$61,$A$62)))))</f>
        <v/>
      </c>
      <c r="G21" s="22"/>
      <c r="H21" s="22" t="str">
        <f>IF(D21="","",IF(D21&lt;=40,$C$58,IF(D21&lt;=80,$C$59,IF(D21&lt;=120,$C$60,IF(D21&lt;=200,$C$61,IF(D21&gt;200,$C$62,))))))</f>
        <v/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">
      <c r="A22" s="55"/>
      <c r="B22" s="55"/>
      <c r="C22" s="22" t="s">
        <v>72</v>
      </c>
      <c r="D22" s="23">
        <v>34</v>
      </c>
      <c r="E22" s="24">
        <f>IF(D22="","N/D",D22)</f>
        <v>34</v>
      </c>
      <c r="F22" s="23" t="str">
        <f>IF(D22="","",IF(D22&lt;=40,$A$58,IF(D22&lt;=80,$A$59,IF(D22&lt;=120,$A$60, IF(D22&lt;=200,$A$61,$A$62)))))</f>
        <v>Boa</v>
      </c>
      <c r="G22" s="22" t="s">
        <v>49</v>
      </c>
      <c r="H22" s="22" t="str">
        <f>IF(D22="","",IF(D22&lt;=40,$C$58,IF(D22&lt;=80,$C$59,IF(D22&lt;=120,$C$60,IF(D22&lt;=200,$C$61,IF(D22&gt;200,$C$62,))))))</f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">
      <c r="A23" s="27" t="s">
        <v>15</v>
      </c>
      <c r="B23" s="26" t="s">
        <v>16</v>
      </c>
      <c r="C23" s="22" t="s">
        <v>73</v>
      </c>
      <c r="D23" s="23">
        <v>40</v>
      </c>
      <c r="E23" s="24">
        <f>IF(D23="","N/D",D23)</f>
        <v>40</v>
      </c>
      <c r="F23" s="23" t="str">
        <f>IF(D23="","",IF(D23&lt;=40,$A$58,IF(D23&lt;=80,$A$59,IF(D23&lt;=120,$A$60, IF(D23&lt;=200,$A$61,$A$62)))))</f>
        <v>Boa</v>
      </c>
      <c r="G23" s="22" t="s">
        <v>50</v>
      </c>
      <c r="H23" s="22" t="str">
        <f>IF(D23="","",IF(D23&lt;=40,$C$58,IF(D23&lt;=80,$C$59,IF(D23&lt;=120,$C$60,IF(D23&lt;=200,$C$61,IF(D23&gt;200,$C$62,))))))</f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">
      <c r="A24" s="53" t="s">
        <v>8</v>
      </c>
      <c r="B24" s="56" t="s">
        <v>17</v>
      </c>
      <c r="C24" s="22" t="s">
        <v>74</v>
      </c>
      <c r="D24" s="23">
        <v>65</v>
      </c>
      <c r="E24" s="24">
        <f>IF(D24="","N/D",D24)</f>
        <v>65</v>
      </c>
      <c r="F24" s="23" t="str">
        <f>IF(D24="","",IF(D24&lt;=40,$A$58,IF(D24&lt;=80,$A$59,IF(D24&lt;=120,$A$60, IF(D24&lt;=200,$A$61,$A$62)))))</f>
        <v>Moderada</v>
      </c>
      <c r="G24" s="22" t="s">
        <v>51</v>
      </c>
      <c r="H24" s="22" t="str">
        <f>IF(D24="","",IF(D24&lt;=40,$C$58,IF(D24&lt;=80,$C$59,IF(D24&lt;=120,$C$60,IF(D24&lt;=200,$C$61,IF(D24&gt;200,$C$62,))))))</f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">
      <c r="A25" s="55"/>
      <c r="B25" s="58"/>
      <c r="C25" s="22" t="s">
        <v>75</v>
      </c>
      <c r="D25" s="23">
        <v>36</v>
      </c>
      <c r="E25" s="24">
        <f>IF(D25="","N/D",D25)</f>
        <v>36</v>
      </c>
      <c r="F25" s="23" t="str">
        <f>IF(D25="","",IF(D25&lt;=40,$A$58,IF(D25&lt;=80,$A$59,IF(D25&lt;=120,$A$60, IF(D25&lt;=200,$A$61,$A$62)))))</f>
        <v>Boa</v>
      </c>
      <c r="G25" s="22" t="s">
        <v>50</v>
      </c>
      <c r="H25" s="22" t="str">
        <f>IF(D25="","",IF(D25&lt;=40,$C$58,IF(D25&lt;=80,$C$59,IF(D25&lt;=120,$C$60,IF(D25&lt;=200,$C$61,IF(D25&gt;200,$C$62,))))))</f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">
      <c r="A26" s="56" t="s">
        <v>15</v>
      </c>
      <c r="B26" s="56" t="s">
        <v>18</v>
      </c>
      <c r="C26" s="22" t="s">
        <v>103</v>
      </c>
      <c r="D26" s="23">
        <v>29</v>
      </c>
      <c r="E26" s="24">
        <f>IF(D26="","N/D",D26)</f>
        <v>29</v>
      </c>
      <c r="F26" s="23" t="str">
        <f>IF(D26="","",IF(D26&lt;=40,$A$58,IF(D26&lt;=80,$A$59,IF(D26&lt;=120,$A$60, IF(D26&lt;=200,$A$61,$A$62)))))</f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">
      <c r="A27" s="57"/>
      <c r="B27" s="57"/>
      <c r="C27" s="22" t="s">
        <v>76</v>
      </c>
      <c r="D27" s="23">
        <v>30</v>
      </c>
      <c r="E27" s="24">
        <f>IF(D27="","N/D",D27)</f>
        <v>30</v>
      </c>
      <c r="F27" s="23" t="str">
        <f>IF(D27="","",IF(D27&lt;=40,$A$58,IF(D27&lt;=80,$A$59,IF(D27&lt;=120,$A$60, IF(D27&lt;=200,$A$61,$A$62)))))</f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">
      <c r="A28" s="57"/>
      <c r="B28" s="57"/>
      <c r="C28" s="22" t="s">
        <v>77</v>
      </c>
      <c r="D28" s="23">
        <v>31</v>
      </c>
      <c r="E28" s="24">
        <f>IF(D28="","N/D",D28)</f>
        <v>31</v>
      </c>
      <c r="F28" s="23" t="str">
        <f>IF(D28="","",IF(D28&lt;=40,$A$58,IF(D28&lt;=80,$A$59,IF(D28&lt;=120,$A$60, IF(D28&lt;=200,$A$61,$A$62)))))</f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">
      <c r="A29" s="57"/>
      <c r="B29" s="57"/>
      <c r="C29" s="22" t="s">
        <v>78</v>
      </c>
      <c r="D29" s="23">
        <v>32</v>
      </c>
      <c r="E29" s="24">
        <f>IF(D29="","N/D",D29)</f>
        <v>32</v>
      </c>
      <c r="F29" s="23" t="str">
        <f>IF(D29="","",IF(D29&lt;=40,$A$58,IF(D29&lt;=80,$A$59,IF(D29&lt;=120,$A$60, IF(D29&lt;=200,$A$61,$A$62)))))</f>
        <v>Boa</v>
      </c>
      <c r="G29" s="22" t="s">
        <v>51</v>
      </c>
      <c r="H29" s="22" t="str">
        <f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">
      <c r="A30" s="58"/>
      <c r="B30" s="58"/>
      <c r="C30" s="22" t="s">
        <v>79</v>
      </c>
      <c r="D30" s="23">
        <v>34</v>
      </c>
      <c r="E30" s="24">
        <f>IF(D30="","N/D",D30)</f>
        <v>34</v>
      </c>
      <c r="F30" s="23" t="str">
        <f>IF(D30="","",IF(D30&lt;=40,$A$58,IF(D30&lt;=80,$A$59,IF(D30&lt;=120,$A$60, IF(D30&lt;=200,$A$61,$A$62)))))</f>
        <v>Boa</v>
      </c>
      <c r="G30" s="22" t="s">
        <v>50</v>
      </c>
      <c r="H30" s="22" t="str">
        <f>IF(D30="","",IF(D30&lt;=40,$C$58,IF(D30&lt;=80,$C$59,IF(D30&lt;=120,$C$60,IF(D30&lt;=200,$C$61,IF(D30&gt;200,$C$62,))))))</f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">
      <c r="A31" s="56" t="s">
        <v>15</v>
      </c>
      <c r="B31" s="56" t="s">
        <v>19</v>
      </c>
      <c r="C31" s="22" t="s">
        <v>80</v>
      </c>
      <c r="D31" s="23">
        <v>47</v>
      </c>
      <c r="E31" s="24">
        <f>IF(D31="","N/D",D31)</f>
        <v>47</v>
      </c>
      <c r="F31" s="23" t="str">
        <f>IF(D31="","",IF(D31&lt;=40,$A$58,IF(D31&lt;=80,$A$59,IF(D31&lt;=120,$A$60, IF(D31&lt;=200,$A$61,$A$62)))))</f>
        <v>Moderada</v>
      </c>
      <c r="G31" s="22" t="s">
        <v>50</v>
      </c>
      <c r="H31" s="22" t="str">
        <f>IF(D31="","",IF(D31&lt;=40,$C$58,IF(D31&lt;=80,$C$59,IF(D31&lt;=120,$C$60,IF(D31&lt;=200,$C$61,IF(D31&gt;200,$C$62,))))))</f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">
      <c r="A32" s="57"/>
      <c r="B32" s="57"/>
      <c r="C32" s="22" t="s">
        <v>81</v>
      </c>
      <c r="D32" s="23">
        <v>44</v>
      </c>
      <c r="E32" s="24">
        <f>IF(D32="","N/D",D32)</f>
        <v>44</v>
      </c>
      <c r="F32" s="23" t="str">
        <f>IF(D32="","",IF(D32&lt;=40,$A$58,IF(D32&lt;=80,$A$59,IF(D32&lt;=120,$A$60, IF(D32&lt;=200,$A$61,$A$62)))))</f>
        <v>Moderada</v>
      </c>
      <c r="G32" s="22" t="s">
        <v>50</v>
      </c>
      <c r="H32" s="22" t="str">
        <f>IF(D32="","",IF(D32&lt;=40,$C$58,IF(D32&lt;=80,$C$59,IF(D32&lt;=120,$C$60,IF(D32&lt;=200,$C$61,IF(D32&gt;200,$C$62,))))))</f>
        <v>Pessoas de grupos sensíveis (crianças, idosos e pessoas com doenças respiratórias e cardíacas) podem apresentar sintomas como tosse seca e cansaço. A população em geral não é afetada.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">
      <c r="A33" s="57"/>
      <c r="B33" s="57"/>
      <c r="C33" s="22" t="s">
        <v>82</v>
      </c>
      <c r="D33" s="23">
        <v>35</v>
      </c>
      <c r="E33" s="24">
        <f>IF(D33="","N/D",D33)</f>
        <v>35</v>
      </c>
      <c r="F33" s="23" t="str">
        <f>IF(D33="","",IF(D33&lt;=40,$A$58,IF(D33&lt;=80,$A$59,IF(D33&lt;=120,$A$60, IF(D33&lt;=200,$A$61,$A$62)))))</f>
        <v>Boa</v>
      </c>
      <c r="G33" s="22" t="s">
        <v>50</v>
      </c>
      <c r="H33" s="22" t="str">
        <f>IF(D33="","",IF(D33&lt;=40,$C$58,IF(D33&lt;=80,$C$59,IF(D33&lt;=120,$C$60,IF(D33&lt;=200,$C$61,IF(D33&gt;200,$C$62,))))))</f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">
      <c r="A34" s="58"/>
      <c r="B34" s="58"/>
      <c r="C34" s="22" t="s">
        <v>83</v>
      </c>
      <c r="D34" s="23">
        <v>42</v>
      </c>
      <c r="E34" s="24">
        <f>IF(D34="","N/D",D34)</f>
        <v>42</v>
      </c>
      <c r="F34" s="23" t="str">
        <f>IF(D34="","",IF(D34&lt;=40,$A$58,IF(D34&lt;=80,$A$59,IF(D34&lt;=120,$A$60, IF(D34&lt;=200,$A$61,$A$62)))))</f>
        <v>Moderada</v>
      </c>
      <c r="G34" s="22" t="s">
        <v>50</v>
      </c>
      <c r="H34" s="22" t="str">
        <f>IF(D34="","",IF(D34&lt;=40,$C$58,IF(D34&lt;=80,$C$59,IF(D34&lt;=120,$C$60,IF(D34&lt;=200,$C$61,IF(D34&gt;200,$C$62,))))))</f>
        <v>Pessoas de grupos sensíveis (crianças, idosos e pessoas com doenças respiratórias e cardíacas) podem apresentar sintomas como tosse seca e cansaço. A população em geral não é afetada.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">
      <c r="A35" s="53" t="s">
        <v>8</v>
      </c>
      <c r="B35" s="51" t="s">
        <v>20</v>
      </c>
      <c r="C35" s="22" t="s">
        <v>84</v>
      </c>
      <c r="D35" s="23">
        <v>35</v>
      </c>
      <c r="E35" s="24">
        <f>IF(D35="","N/D",D35)</f>
        <v>35</v>
      </c>
      <c r="F35" s="23" t="str">
        <f>IF(D35="","",IF(D35&lt;=40,$A$58,IF(D35&lt;=80,$A$59,IF(D35&lt;=120,$A$60, IF(D35&lt;=200,$A$61,$A$62)))))</f>
        <v>Boa</v>
      </c>
      <c r="G35" s="22" t="s">
        <v>50</v>
      </c>
      <c r="H35" s="22" t="str">
        <f>IF(D35="","",IF(D35&lt;=40,$C$58,IF(D35&lt;=80,$C$59,IF(D35&lt;=120,$C$60,IF(D35&lt;=200,$C$61,IF(D35&gt;200,$C$62,))))))</f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">
      <c r="A36" s="55"/>
      <c r="B36" s="26" t="s">
        <v>21</v>
      </c>
      <c r="C36" s="22" t="s">
        <v>85</v>
      </c>
      <c r="D36" s="23">
        <v>39</v>
      </c>
      <c r="E36" s="24">
        <f>IF(D36="","N/D",D36)</f>
        <v>39</v>
      </c>
      <c r="F36" s="23" t="str">
        <f>IF(D36="","",IF(D36&lt;=40,$A$58,IF(D36&lt;=80,$A$59,IF(D36&lt;=120,$A$60, IF(D36&lt;=200,$A$61,$A$62)))))</f>
        <v>Boa</v>
      </c>
      <c r="G36" s="22" t="s">
        <v>49</v>
      </c>
      <c r="H36" s="22" t="str">
        <f>IF(D36="","",IF(D36&lt;=40,$C$58,IF(D36&lt;=80,$C$59,IF(D36&lt;=120,$C$60,IF(D36&lt;=200,$C$61,IF(D36&gt;200,$C$62,))))))</f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">
      <c r="A37" s="53" t="s">
        <v>22</v>
      </c>
      <c r="B37" s="53" t="s">
        <v>23</v>
      </c>
      <c r="C37" s="22" t="s">
        <v>86</v>
      </c>
      <c r="D37" s="23"/>
      <c r="E37" s="24" t="str">
        <f>IF(D37="","N/D",D37)</f>
        <v>N/D</v>
      </c>
      <c r="F37" s="23" t="str">
        <f>IF(D37="","",IF(D37&lt;=40,$A$58,IF(D37&lt;=80,$A$59,IF(D37&lt;=120,$A$60, IF(D37&lt;=200,$A$61,$A$62)))))</f>
        <v/>
      </c>
      <c r="G37" s="22"/>
      <c r="H37" s="22" t="str">
        <f>IF(D37="","",IF(D37&lt;=40,$C$58,IF(D37&lt;=80,$C$59,IF(D37&lt;=120,$C$60,IF(D37&lt;=200,$C$61,IF(D37&gt;200,$C$62,))))))</f>
        <v/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">
      <c r="A38" s="54"/>
      <c r="B38" s="54"/>
      <c r="C38" s="22" t="s">
        <v>87</v>
      </c>
      <c r="D38" s="23">
        <v>55</v>
      </c>
      <c r="E38" s="24">
        <f>IF(D38="","N/D",D38)</f>
        <v>55</v>
      </c>
      <c r="F38" s="23" t="str">
        <f>IF(D38="","",IF(D38&lt;=40,$A$58,IF(D38&lt;=80,$A$59,IF(D38&lt;=120,$A$60, IF(D38&lt;=200,$A$61,$A$62)))))</f>
        <v>Moderada</v>
      </c>
      <c r="G38" s="22" t="s">
        <v>49</v>
      </c>
      <c r="H38" s="22" t="str">
        <f>IF(D38="","",IF(D38&lt;=40,$C$58,IF(D38&lt;=80,$C$59,IF(D38&lt;=120,$C$60,IF(D38&lt;=200,$C$61,IF(D38&gt;200,$C$62,))))))</f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">
      <c r="A39" s="54"/>
      <c r="B39" s="54"/>
      <c r="C39" s="25" t="s">
        <v>88</v>
      </c>
      <c r="D39" s="23">
        <v>43</v>
      </c>
      <c r="E39" s="24">
        <f>IF(D39="","N/D",D39)</f>
        <v>43</v>
      </c>
      <c r="F39" s="23" t="str">
        <f>IF(D39="","",IF(D39&lt;=40,$A$58,IF(D39&lt;=80,$A$59,IF(D39&lt;=120,$A$60, IF(D39&lt;=200,$A$61,$A$62)))))</f>
        <v>Moderada</v>
      </c>
      <c r="G39" s="22" t="s">
        <v>49</v>
      </c>
      <c r="H39" s="22" t="str">
        <f>IF(D39="","",IF(D39&lt;=40,$C$58,IF(D39&lt;=80,$C$59,IF(D39&lt;=120,$C$60,IF(D39&lt;=200,$C$61,IF(D39&gt;200,$C$62,))))))</f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">
      <c r="A40" s="54"/>
      <c r="B40" s="54"/>
      <c r="C40" s="25" t="s">
        <v>89</v>
      </c>
      <c r="D40" s="23">
        <v>41</v>
      </c>
      <c r="E40" s="24">
        <f>IF(D40="","N/D",D40)</f>
        <v>41</v>
      </c>
      <c r="F40" s="23" t="str">
        <f>IF(D40="","",IF(D40&lt;=40,$A$58,IF(D40&lt;=80,$A$59,IF(D40&lt;=120,$A$60, IF(D40&lt;=200,$A$61,$A$62)))))</f>
        <v>Moderada</v>
      </c>
      <c r="G40" s="22" t="s">
        <v>49</v>
      </c>
      <c r="H40" s="22" t="str">
        <f>IF(D40="","",IF(D40&lt;=40,$C$58,IF(D40&lt;=80,$C$59,IF(D40&lt;=120,$C$60,IF(D40&lt;=200,$C$61,IF(D40&gt;200,$C$62,))))))</f>
        <v>Pessoas de grupos sensíveis (crianças, idosos e pessoas com doenças respiratórias e cardíacas) podem apresentar sintomas como tosse seca e cansaço. A população em geral não é afetada.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">
      <c r="A41" s="55"/>
      <c r="B41" s="55"/>
      <c r="C41" s="25" t="s">
        <v>90</v>
      </c>
      <c r="D41" s="23">
        <v>54</v>
      </c>
      <c r="E41" s="24">
        <f>IF(D41="","N/D",D41)</f>
        <v>54</v>
      </c>
      <c r="F41" s="23" t="str">
        <f>IF(D41="","",IF(D41&lt;=40,$A$58,IF(D41&lt;=80,$A$59,IF(D41&lt;=120,$A$60, IF(D41&lt;=200,$A$61,$A$62)))))</f>
        <v>Moderada</v>
      </c>
      <c r="G41" s="22" t="s">
        <v>49</v>
      </c>
      <c r="H41" s="22" t="str">
        <f>IF(D41="","",IF(D41&lt;=40,$C$58,IF(D41&lt;=80,$C$59,IF(D41&lt;=120,$C$60,IF(D41&lt;=200,$C$61,IF(D41&gt;200,$C$62,))))))</f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">
      <c r="A42" s="56" t="s">
        <v>24</v>
      </c>
      <c r="B42" s="53" t="s">
        <v>25</v>
      </c>
      <c r="C42" s="22" t="s">
        <v>91</v>
      </c>
      <c r="D42" s="23">
        <v>52</v>
      </c>
      <c r="E42" s="24">
        <f>IF(D42="","N/D",D42)</f>
        <v>52</v>
      </c>
      <c r="F42" s="23" t="str">
        <f>IF(D42="","",IF(D42&lt;=40,$A$58,IF(D42&lt;=80,$A$59,IF(D42&lt;=120,$A$60, IF(D42&lt;=200,$A$61,$A$62)))))</f>
        <v>Moderada</v>
      </c>
      <c r="G42" s="22" t="s">
        <v>49</v>
      </c>
      <c r="H42" s="22" t="str">
        <f>IF(D42="","",IF(D42&lt;=40,$C$58,IF(D42&lt;=80,$C$59,IF(D42&lt;=120,$C$60,IF(D42&lt;=200,$C$61,IF(D42&gt;200,$C$62,))))))</f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">
      <c r="A43" s="58"/>
      <c r="B43" s="55"/>
      <c r="C43" s="22" t="s">
        <v>92</v>
      </c>
      <c r="D43" s="23">
        <v>31</v>
      </c>
      <c r="E43" s="24">
        <f>IF(D43="","N/D",D43)</f>
        <v>31</v>
      </c>
      <c r="F43" s="23" t="str">
        <f>IF(D43="","",IF(D43&lt;=40,$A$58,IF(D43&lt;=80,$A$59,IF(D43&lt;=120,$A$60, IF(D43&lt;=200,$A$61,$A$62)))))</f>
        <v>Boa</v>
      </c>
      <c r="G43" s="22" t="s">
        <v>49</v>
      </c>
      <c r="H43" s="22" t="str">
        <f>IF(D43="","",IF(D43&lt;=40,$C$58,IF(D43&lt;=80,$C$59,IF(D43&lt;=120,$C$60,IF(D43&lt;=200,$C$61,IF(D43&gt;200,$C$62,))))))</f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">
      <c r="A44" s="53" t="s">
        <v>8</v>
      </c>
      <c r="B44" s="53" t="s">
        <v>26</v>
      </c>
      <c r="C44" s="23" t="s">
        <v>93</v>
      </c>
      <c r="D44" s="23"/>
      <c r="E44" s="24" t="str">
        <f>IF(D44="","N/D",D44)</f>
        <v>N/D</v>
      </c>
      <c r="F44" s="23" t="str">
        <f>IF(D44="","",IF(D44&lt;=40,$A$58,IF(D44&lt;=80,$A$59,IF(D44&lt;=120,$A$60, IF(D44&lt;=200,$A$61,$A$62)))))</f>
        <v/>
      </c>
      <c r="G44" s="22"/>
      <c r="H44" s="22" t="str">
        <f>IF(D44="","",IF(D44&lt;=40,$C$58,IF(D44&lt;=80,$C$59,IF(D44&lt;=120,$C$60,IF(D44&lt;=200,$C$61,IF(D44&gt;200,$C$62,))))))</f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">
      <c r="A45" s="54"/>
      <c r="B45" s="54"/>
      <c r="C45" s="22" t="s">
        <v>94</v>
      </c>
      <c r="D45" s="23">
        <v>88</v>
      </c>
      <c r="E45" s="24">
        <f>IF(D45="","N/D",D45)</f>
        <v>88</v>
      </c>
      <c r="F45" s="23" t="str">
        <f>IF(D45="","",IF(D45&lt;=40,$A$58,IF(D45&lt;=80,$A$59,IF(D45&lt;=120,$A$60, IF(D45&lt;=200,$A$61,$A$62)))))</f>
        <v>Ruim</v>
      </c>
      <c r="G45" s="22" t="s">
        <v>49</v>
      </c>
      <c r="H45" s="22" t="str">
        <f>IF(D45="","",IF(D45&lt;=40,$C$58,IF(D45&lt;=80,$C$59,IF(D45&lt;=120,$C$60,IF(D45&lt;=200,$C$61,IF(D45&gt;200,$C$62,))))))</f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">
      <c r="A46" s="54"/>
      <c r="B46" s="54"/>
      <c r="C46" s="22" t="s">
        <v>95</v>
      </c>
      <c r="D46" s="23"/>
      <c r="E46" s="24" t="str">
        <f>IF(D46="","N/D",D46)</f>
        <v>N/D</v>
      </c>
      <c r="F46" s="23" t="str">
        <f>IF(D46="","",IF(D46&lt;=40,$A$58,IF(D46&lt;=80,$A$59,IF(D46&lt;=120,$A$60, IF(D46&lt;=200,$A$61,$A$62)))))</f>
        <v/>
      </c>
      <c r="G46" s="22"/>
      <c r="H46" s="22" t="str">
        <f>IF(D46="","",IF(D46&lt;=40,$C$58,IF(D46&lt;=80,$C$59,IF(D46&lt;=120,$C$60,IF(D46&lt;=200,$C$61,IF(D46&gt;200,$C$62,))))))</f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">
      <c r="A47" s="55"/>
      <c r="B47" s="54"/>
      <c r="C47" s="22" t="s">
        <v>96</v>
      </c>
      <c r="D47" s="23"/>
      <c r="E47" s="24" t="str">
        <f>IF(D47="","N/D",D47)</f>
        <v>N/D</v>
      </c>
      <c r="F47" s="23" t="str">
        <f>IF(D47="","",IF(D47&lt;=40,$A$58,IF(D47&lt;=80,$A$59,IF(D47&lt;=120,$A$60, IF(D47&lt;=200,$A$61,$A$62)))))</f>
        <v/>
      </c>
      <c r="G47" s="22"/>
      <c r="H47" s="22" t="str">
        <f>IF(D47="","",IF(D47&lt;=40,$C$58,IF(D47&lt;=80,$C$59,IF(D47&lt;=120,$C$60,IF(D47&lt;=200,$C$61,IF(D47&gt;200,$C$62,))))))</f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">
      <c r="A48" s="56" t="s">
        <v>15</v>
      </c>
      <c r="B48" s="56" t="s">
        <v>27</v>
      </c>
      <c r="C48" s="22" t="s">
        <v>97</v>
      </c>
      <c r="D48" s="23">
        <v>44</v>
      </c>
      <c r="E48" s="24">
        <f>IF(D48="","N/D",D48)</f>
        <v>44</v>
      </c>
      <c r="F48" s="23" t="str">
        <f>IF(D48="","",IF(D48&lt;=40,$A$58,IF(D48&lt;=80,$A$59,IF(D48&lt;=120,$A$60, IF(D48&lt;=200,$A$61,$A$62)))))</f>
        <v>Moderada</v>
      </c>
      <c r="G48" s="22" t="s">
        <v>50</v>
      </c>
      <c r="H48" s="22" t="str">
        <f>IF(D48="","",IF(D48&lt;=40,$C$58,IF(D48&lt;=80,$C$59,IF(D48&lt;=120,$C$60,IF(D48&lt;=200,$C$61,IF(D48&gt;200,$C$62,))))))</f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">
      <c r="A49" s="57"/>
      <c r="B49" s="57"/>
      <c r="C49" s="22" t="s">
        <v>98</v>
      </c>
      <c r="D49" s="23">
        <v>41</v>
      </c>
      <c r="E49" s="24">
        <f>IF(D49="","N/D",D49)</f>
        <v>41</v>
      </c>
      <c r="F49" s="23" t="str">
        <f>IF(D49="","",IF(D49&lt;=40,$A$58,IF(D49&lt;=80,$A$59,IF(D49&lt;=120,$A$60, IF(D49&lt;=200,$A$61,$A$62)))))</f>
        <v>Moderada</v>
      </c>
      <c r="G49" s="22" t="s">
        <v>50</v>
      </c>
      <c r="H49" s="22" t="str">
        <f>IF(D49="","",IF(D49&lt;=40,$C$58,IF(D49&lt;=80,$C$59,IF(D49&lt;=120,$C$60,IF(D49&lt;=200,$C$61,IF(D49&gt;200,$C$62,))))))</f>
        <v>Pessoas de grupos sensíveis (crianças, idosos e pessoas com doenças respiratórias e cardíacas) podem apresentar sintomas como tosse seca e cansaço. A população em geral não é afetada.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">
      <c r="A50" s="57"/>
      <c r="B50" s="57"/>
      <c r="C50" s="22" t="s">
        <v>99</v>
      </c>
      <c r="D50" s="23"/>
      <c r="E50" s="24" t="str">
        <f>IF(D50="","N/D",D50)</f>
        <v>N/D</v>
      </c>
      <c r="F50" s="23" t="str">
        <f>IF(D50="","",IF(D50&lt;=40,$A$58,IF(D50&lt;=80,$A$59,IF(D50&lt;=120,$A$60, IF(D50&lt;=200,$A$61,$A$62)))))</f>
        <v/>
      </c>
      <c r="G50" s="22"/>
      <c r="H50" s="22" t="str">
        <f>IF(D50="","",IF(D50&lt;=40,$C$58,IF(D50&lt;=80,$C$59,IF(D50&lt;=120,$C$60,IF(D50&lt;=200,$C$61,IF(D50&gt;200,$C$62,))))))</f>
        <v/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">
      <c r="A51" s="58"/>
      <c r="B51" s="58"/>
      <c r="C51" s="22" t="s">
        <v>100</v>
      </c>
      <c r="D51" s="23">
        <v>42</v>
      </c>
      <c r="E51" s="24">
        <f>IF(D51="","N/D",D51)</f>
        <v>42</v>
      </c>
      <c r="F51" s="23" t="str">
        <f>IF(D51="","",IF(D51&lt;=40,$A$58,IF(D51&lt;=80,$A$59,IF(D51&lt;=120,$A$60, IF(D51&lt;=200,$A$61,$A$62)))))</f>
        <v>Moderada</v>
      </c>
      <c r="G51" s="22" t="s">
        <v>49</v>
      </c>
      <c r="H51" s="22" t="str">
        <f>IF(D51="","",IF(D51&lt;=40,$C$58,IF(D51&lt;=80,$C$59,IF(D51&lt;=120,$C$60,IF(D51&lt;=200,$C$61,IF(D51&gt;200,$C$62,))))))</f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25">
      <c r="A52" s="61"/>
      <c r="B52" s="61"/>
      <c r="C52" s="61"/>
      <c r="D52" s="61"/>
      <c r="E52" s="61"/>
      <c r="F52" s="61"/>
      <c r="G52" s="61"/>
      <c r="H52" s="6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25">
      <c r="A54" s="62" t="s">
        <v>28</v>
      </c>
      <c r="B54" s="62"/>
      <c r="C54" s="62"/>
      <c r="D54" s="62"/>
      <c r="E54" s="62"/>
      <c r="F54" s="62"/>
      <c r="G54" s="62"/>
      <c r="H54" s="6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25">
      <c r="A55" s="62" t="s">
        <v>29</v>
      </c>
      <c r="B55" s="62"/>
      <c r="C55" s="62"/>
      <c r="D55" s="62"/>
      <c r="E55" s="62"/>
      <c r="F55" s="62"/>
      <c r="G55" s="62"/>
      <c r="H55" s="6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25">
      <c r="B56" s="50"/>
      <c r="C56" s="50"/>
      <c r="D56" s="50"/>
      <c r="E56" s="50"/>
      <c r="F56" s="50"/>
      <c r="G56" s="50"/>
      <c r="H56" s="5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25">
      <c r="A57" s="18" t="s">
        <v>30</v>
      </c>
      <c r="B57" s="17" t="s">
        <v>2</v>
      </c>
      <c r="C57" s="59" t="s">
        <v>6</v>
      </c>
      <c r="D57" s="59"/>
      <c r="E57" s="59"/>
      <c r="F57" s="59"/>
      <c r="G57" s="59"/>
      <c r="H57" s="6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25">
      <c r="A58" s="16" t="s">
        <v>31</v>
      </c>
      <c r="B58" s="15" t="s">
        <v>32</v>
      </c>
      <c r="C58" s="65" t="s">
        <v>33</v>
      </c>
      <c r="D58" s="66"/>
      <c r="E58" s="66"/>
      <c r="F58" s="66"/>
      <c r="G58" s="66"/>
      <c r="H58" s="6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25">
      <c r="A59" s="14" t="s">
        <v>34</v>
      </c>
      <c r="B59" s="13" t="s">
        <v>35</v>
      </c>
      <c r="C59" s="68" t="s">
        <v>36</v>
      </c>
      <c r="D59" s="69"/>
      <c r="E59" s="69"/>
      <c r="F59" s="69"/>
      <c r="G59" s="69"/>
      <c r="H59" s="7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25">
      <c r="A60" s="12" t="s">
        <v>37</v>
      </c>
      <c r="B60" s="11" t="s">
        <v>38</v>
      </c>
      <c r="C60" s="68" t="s">
        <v>101</v>
      </c>
      <c r="D60" s="69"/>
      <c r="E60" s="69"/>
      <c r="F60" s="69"/>
      <c r="G60" s="69"/>
      <c r="H60" s="7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25">
      <c r="A61" s="10" t="s">
        <v>39</v>
      </c>
      <c r="B61" s="9" t="s">
        <v>40</v>
      </c>
      <c r="C61" s="68" t="s">
        <v>41</v>
      </c>
      <c r="D61" s="69"/>
      <c r="E61" s="69"/>
      <c r="F61" s="69"/>
      <c r="G61" s="69"/>
      <c r="H61" s="7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25">
      <c r="A62" s="8" t="s">
        <v>42</v>
      </c>
      <c r="B62" s="8" t="s">
        <v>43</v>
      </c>
      <c r="C62" s="68" t="s">
        <v>44</v>
      </c>
      <c r="D62" s="69"/>
      <c r="E62" s="69"/>
      <c r="F62" s="69"/>
      <c r="G62" s="69"/>
      <c r="H62" s="7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25">
      <c r="A63" s="71" t="s">
        <v>45</v>
      </c>
      <c r="B63" s="71"/>
      <c r="C63" s="71"/>
      <c r="D63" s="71"/>
      <c r="E63" s="71"/>
      <c r="F63" s="71"/>
      <c r="G63" s="71"/>
      <c r="H63" s="7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25">
      <c r="A64" s="62" t="s">
        <v>102</v>
      </c>
      <c r="B64" s="62"/>
      <c r="C64" s="62"/>
      <c r="D64" s="62"/>
      <c r="E64" s="62"/>
      <c r="F64" s="62"/>
      <c r="G64" s="62"/>
      <c r="H64" s="6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25">
      <c r="A65" s="62" t="s">
        <v>46</v>
      </c>
      <c r="B65" s="62"/>
      <c r="C65" s="62"/>
      <c r="D65" s="62"/>
      <c r="E65" s="62"/>
      <c r="F65" s="62"/>
      <c r="G65" s="62"/>
      <c r="H65" s="6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25">
      <c r="A66" s="63" t="s">
        <v>47</v>
      </c>
      <c r="B66" s="63"/>
      <c r="C66" s="63"/>
      <c r="D66" s="63"/>
      <c r="E66" s="63"/>
      <c r="F66" s="63"/>
      <c r="G66" s="63"/>
      <c r="H66" s="6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25">
      <c r="A67" s="64"/>
      <c r="B67" s="64"/>
      <c r="C67" s="64"/>
      <c r="D67" s="64"/>
      <c r="E67" s="64"/>
      <c r="F67" s="64"/>
      <c r="G67" s="64"/>
      <c r="H67" s="6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5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5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5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5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5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5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5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5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5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5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5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5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5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5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5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5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5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5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25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25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25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25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25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25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5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5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25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25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25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25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25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25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25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25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25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25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25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25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25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25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25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25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25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25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5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25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25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25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25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25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25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25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25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25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25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25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25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25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25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25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25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25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25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25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25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25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25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25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25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25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25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25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25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25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25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25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25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25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25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25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14:A16"/>
    <mergeCell ref="B14:B16"/>
    <mergeCell ref="A17:A22"/>
    <mergeCell ref="B17:B22"/>
    <mergeCell ref="A24:A25"/>
    <mergeCell ref="B24:B25"/>
    <mergeCell ref="A54:H54"/>
    <mergeCell ref="A55:H55"/>
    <mergeCell ref="A31:A34"/>
    <mergeCell ref="B31:B34"/>
    <mergeCell ref="A35:A36"/>
    <mergeCell ref="A26:A30"/>
    <mergeCell ref="B26:B30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7" priority="6" operator="containsText" text="N/D">
      <formula>NOT(ISERROR(SEARCH("N/D",E4)))</formula>
    </cfRule>
  </conditionalFormatting>
  <conditionalFormatting sqref="E4:E43">
    <cfRule type="cellIs" dxfId="6" priority="5" operator="between">
      <formula>0</formula>
      <formula>40</formula>
    </cfRule>
  </conditionalFormatting>
  <conditionalFormatting sqref="E4:E51">
    <cfRule type="cellIs" dxfId="5" priority="1" operator="between">
      <formula>201</formula>
      <formula>10000</formula>
    </cfRule>
    <cfRule type="cellIs" dxfId="4" priority="2" operator="between">
      <formula>121</formula>
      <formula>200</formula>
    </cfRule>
    <cfRule type="cellIs" dxfId="3" priority="3" operator="between">
      <formula>81</formula>
      <formula>120</formula>
    </cfRule>
    <cfRule type="cellIs" dxfId="2" priority="4" operator="between">
      <formula>41</formula>
      <formula>80</formula>
    </cfRule>
  </conditionalFormatting>
  <conditionalFormatting sqref="E44:E51">
    <cfRule type="cellIs" dxfId="1" priority="7" operator="between">
      <formula>0</formula>
      <formula>40</formula>
    </cfRule>
    <cfRule type="containsText" dxfId="0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01-09</vt:lpstr>
      <vt:lpstr>02-09</vt:lpstr>
      <vt:lpstr>03-09</vt:lpstr>
      <vt:lpstr>04-09</vt:lpstr>
      <vt:lpstr>05-09</vt:lpstr>
      <vt:lpstr>06-09</vt:lpstr>
      <vt:lpstr>07-09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 Santana Santos</dc:creator>
  <cp:lastModifiedBy>Vinícius Almeida de Oliveira</cp:lastModifiedBy>
  <cp:lastPrinted>2021-12-28T12:32:24Z</cp:lastPrinted>
  <dcterms:created xsi:type="dcterms:W3CDTF">2020-12-28T13:22:39Z</dcterms:created>
  <dcterms:modified xsi:type="dcterms:W3CDTF">2025-09-08T16:20:57Z</dcterms:modified>
</cp:coreProperties>
</file>