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64011"/>
  <mc:AlternateContent xmlns:mc="http://schemas.openxmlformats.org/markup-compatibility/2006">
    <mc:Choice Requires="x15">
      <x15ac:absPath xmlns:x15ac="http://schemas.microsoft.com/office/spreadsheetml/2010/11/ac" url="G:\# 2. Documentos Técnicos\DOCUMENTOS TÉCNICOS 2025\BOLETIM\09_Setembro\"/>
    </mc:Choice>
  </mc:AlternateContent>
  <bookViews>
    <workbookView xWindow="0" yWindow="0" windowWidth="23040" windowHeight="9192" activeTab="6"/>
  </bookViews>
  <sheets>
    <sheet name="29-08" sheetId="1477" r:id="rId1"/>
    <sheet name="30-08" sheetId="1478" r:id="rId2"/>
    <sheet name="31-08" sheetId="1479" r:id="rId3"/>
    <sheet name="01-09" sheetId="1480" r:id="rId4"/>
    <sheet name="02-09" sheetId="1481" r:id="rId5"/>
    <sheet name="03-09" sheetId="1482" r:id="rId6"/>
    <sheet name="04-09" sheetId="1483" r:id="rId7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483" l="1"/>
  <c r="F4" i="1483"/>
  <c r="H4" i="1483"/>
  <c r="E5" i="1483"/>
  <c r="F5" i="1483"/>
  <c r="H5" i="1483"/>
  <c r="E6" i="1483"/>
  <c r="F6" i="1483"/>
  <c r="H6" i="1483"/>
  <c r="E7" i="1483"/>
  <c r="F7" i="1483"/>
  <c r="H7" i="1483"/>
  <c r="E8" i="1483"/>
  <c r="F8" i="1483"/>
  <c r="H8" i="1483"/>
  <c r="E9" i="1483"/>
  <c r="F9" i="1483"/>
  <c r="H9" i="1483"/>
  <c r="E10" i="1483"/>
  <c r="F10" i="1483"/>
  <c r="H10" i="1483"/>
  <c r="E11" i="1483"/>
  <c r="F11" i="1483"/>
  <c r="H11" i="1483"/>
  <c r="E12" i="1483"/>
  <c r="F12" i="1483"/>
  <c r="H12" i="1483"/>
  <c r="E13" i="1483"/>
  <c r="F13" i="1483"/>
  <c r="H13" i="1483"/>
  <c r="E14" i="1483"/>
  <c r="F14" i="1483"/>
  <c r="H14" i="1483"/>
  <c r="E15" i="1483"/>
  <c r="F15" i="1483"/>
  <c r="H15" i="1483"/>
  <c r="E16" i="1483"/>
  <c r="F16" i="1483"/>
  <c r="H16" i="1483"/>
  <c r="E17" i="1483"/>
  <c r="F17" i="1483"/>
  <c r="H17" i="1483"/>
  <c r="E18" i="1483"/>
  <c r="F18" i="1483"/>
  <c r="H18" i="1483"/>
  <c r="E19" i="1483"/>
  <c r="F19" i="1483"/>
  <c r="H19" i="1483"/>
  <c r="E20" i="1483"/>
  <c r="F20" i="1483"/>
  <c r="H20" i="1483"/>
  <c r="E21" i="1483"/>
  <c r="F21" i="1483"/>
  <c r="H21" i="1483"/>
  <c r="E22" i="1483"/>
  <c r="F22" i="1483"/>
  <c r="H22" i="1483"/>
  <c r="E23" i="1483"/>
  <c r="F23" i="1483"/>
  <c r="H23" i="1483"/>
  <c r="E24" i="1483"/>
  <c r="F24" i="1483"/>
  <c r="H24" i="1483"/>
  <c r="E25" i="1483"/>
  <c r="F25" i="1483"/>
  <c r="H25" i="1483"/>
  <c r="E26" i="1483"/>
  <c r="F26" i="1483"/>
  <c r="E27" i="1483"/>
  <c r="F27" i="1483"/>
  <c r="H27" i="1483"/>
  <c r="E28" i="1483"/>
  <c r="F28" i="1483"/>
  <c r="E29" i="1483"/>
  <c r="F29" i="1483"/>
  <c r="H29" i="1483"/>
  <c r="E30" i="1483"/>
  <c r="F30" i="1483"/>
  <c r="H30" i="1483"/>
  <c r="E31" i="1483"/>
  <c r="F31" i="1483"/>
  <c r="H31" i="1483"/>
  <c r="E32" i="1483"/>
  <c r="F32" i="1483"/>
  <c r="H32" i="1483"/>
  <c r="E33" i="1483"/>
  <c r="F33" i="1483"/>
  <c r="H33" i="1483"/>
  <c r="E34" i="1483"/>
  <c r="F34" i="1483"/>
  <c r="H34" i="1483"/>
  <c r="E35" i="1483"/>
  <c r="F35" i="1483"/>
  <c r="H35" i="1483"/>
  <c r="E36" i="1483"/>
  <c r="F36" i="1483"/>
  <c r="H36" i="1483"/>
  <c r="E37" i="1483"/>
  <c r="F37" i="1483"/>
  <c r="H37" i="1483"/>
  <c r="E38" i="1483"/>
  <c r="F38" i="1483"/>
  <c r="H38" i="1483"/>
  <c r="E39" i="1483"/>
  <c r="F39" i="1483"/>
  <c r="H39" i="1483"/>
  <c r="E40" i="1483"/>
  <c r="F40" i="1483"/>
  <c r="H40" i="1483"/>
  <c r="E41" i="1483"/>
  <c r="F41" i="1483"/>
  <c r="H41" i="1483"/>
  <c r="E42" i="1483"/>
  <c r="F42" i="1483"/>
  <c r="H42" i="1483"/>
  <c r="E43" i="1483"/>
  <c r="F43" i="1483"/>
  <c r="H43" i="1483"/>
  <c r="E44" i="1483"/>
  <c r="F44" i="1483"/>
  <c r="H44" i="1483"/>
  <c r="E45" i="1483"/>
  <c r="F45" i="1483"/>
  <c r="H45" i="1483"/>
  <c r="E46" i="1483"/>
  <c r="F46" i="1483"/>
  <c r="H46" i="1483"/>
  <c r="E47" i="1483"/>
  <c r="F47" i="1483"/>
  <c r="H47" i="1483"/>
  <c r="E48" i="1483"/>
  <c r="F48" i="1483"/>
  <c r="H48" i="1483"/>
  <c r="E49" i="1483"/>
  <c r="F49" i="1483"/>
  <c r="H49" i="1483"/>
  <c r="E50" i="1483"/>
  <c r="F50" i="1483"/>
  <c r="H50" i="1483"/>
  <c r="E51" i="1483"/>
  <c r="F51" i="1483"/>
  <c r="H51" i="1483"/>
  <c r="E4" i="1482" l="1"/>
  <c r="F4" i="1482"/>
  <c r="H4" i="1482"/>
  <c r="E5" i="1482"/>
  <c r="F5" i="1482"/>
  <c r="H5" i="1482"/>
  <c r="E6" i="1482"/>
  <c r="F6" i="1482"/>
  <c r="H6" i="1482"/>
  <c r="E7" i="1482"/>
  <c r="F7" i="1482"/>
  <c r="H7" i="1482"/>
  <c r="E8" i="1482"/>
  <c r="F8" i="1482"/>
  <c r="H8" i="1482"/>
  <c r="E9" i="1482"/>
  <c r="F9" i="1482"/>
  <c r="H9" i="1482"/>
  <c r="E10" i="1482"/>
  <c r="F10" i="1482"/>
  <c r="H10" i="1482"/>
  <c r="E11" i="1482"/>
  <c r="F11" i="1482"/>
  <c r="H11" i="1482"/>
  <c r="E12" i="1482"/>
  <c r="F12" i="1482"/>
  <c r="H12" i="1482"/>
  <c r="E13" i="1482"/>
  <c r="F13" i="1482"/>
  <c r="H13" i="1482"/>
  <c r="E14" i="1482"/>
  <c r="F14" i="1482"/>
  <c r="H14" i="1482"/>
  <c r="E15" i="1482"/>
  <c r="F15" i="1482"/>
  <c r="H15" i="1482"/>
  <c r="E16" i="1482"/>
  <c r="F16" i="1482"/>
  <c r="H16" i="1482"/>
  <c r="E17" i="1482"/>
  <c r="F17" i="1482"/>
  <c r="H17" i="1482"/>
  <c r="E18" i="1482"/>
  <c r="F18" i="1482"/>
  <c r="H18" i="1482"/>
  <c r="E19" i="1482"/>
  <c r="F19" i="1482"/>
  <c r="H19" i="1482"/>
  <c r="E20" i="1482"/>
  <c r="F20" i="1482"/>
  <c r="H20" i="1482"/>
  <c r="E21" i="1482"/>
  <c r="F21" i="1482"/>
  <c r="H21" i="1482"/>
  <c r="E22" i="1482"/>
  <c r="F22" i="1482"/>
  <c r="H22" i="1482"/>
  <c r="E23" i="1482"/>
  <c r="F23" i="1482"/>
  <c r="H23" i="1482"/>
  <c r="E24" i="1482"/>
  <c r="F24" i="1482"/>
  <c r="H24" i="1482"/>
  <c r="E25" i="1482"/>
  <c r="F25" i="1482"/>
  <c r="H25" i="1482"/>
  <c r="E26" i="1482"/>
  <c r="F26" i="1482"/>
  <c r="E27" i="1482"/>
  <c r="F27" i="1482"/>
  <c r="H27" i="1482"/>
  <c r="E28" i="1482"/>
  <c r="F28" i="1482"/>
  <c r="E29" i="1482"/>
  <c r="F29" i="1482"/>
  <c r="H29" i="1482"/>
  <c r="E30" i="1482"/>
  <c r="F30" i="1482"/>
  <c r="H30" i="1482"/>
  <c r="E31" i="1482"/>
  <c r="F31" i="1482"/>
  <c r="H31" i="1482"/>
  <c r="E32" i="1482"/>
  <c r="F32" i="1482"/>
  <c r="H32" i="1482"/>
  <c r="E33" i="1482"/>
  <c r="F33" i="1482"/>
  <c r="H33" i="1482"/>
  <c r="E34" i="1482"/>
  <c r="F34" i="1482"/>
  <c r="H34" i="1482"/>
  <c r="E35" i="1482"/>
  <c r="F35" i="1482"/>
  <c r="H35" i="1482"/>
  <c r="E36" i="1482"/>
  <c r="F36" i="1482"/>
  <c r="H36" i="1482"/>
  <c r="E37" i="1482"/>
  <c r="F37" i="1482"/>
  <c r="H37" i="1482"/>
  <c r="E38" i="1482"/>
  <c r="F38" i="1482"/>
  <c r="H38" i="1482"/>
  <c r="E39" i="1482"/>
  <c r="F39" i="1482"/>
  <c r="H39" i="1482"/>
  <c r="E40" i="1482"/>
  <c r="F40" i="1482"/>
  <c r="H40" i="1482"/>
  <c r="E41" i="1482"/>
  <c r="F41" i="1482"/>
  <c r="H41" i="1482"/>
  <c r="E42" i="1482"/>
  <c r="F42" i="1482"/>
  <c r="H42" i="1482"/>
  <c r="E43" i="1482"/>
  <c r="F43" i="1482"/>
  <c r="H43" i="1482"/>
  <c r="E44" i="1482"/>
  <c r="F44" i="1482"/>
  <c r="H44" i="1482"/>
  <c r="E45" i="1482"/>
  <c r="F45" i="1482"/>
  <c r="H45" i="1482"/>
  <c r="E46" i="1482"/>
  <c r="F46" i="1482"/>
  <c r="H46" i="1482"/>
  <c r="E47" i="1482"/>
  <c r="F47" i="1482"/>
  <c r="H47" i="1482"/>
  <c r="E48" i="1482"/>
  <c r="F48" i="1482"/>
  <c r="H48" i="1482"/>
  <c r="E49" i="1482"/>
  <c r="F49" i="1482"/>
  <c r="H49" i="1482"/>
  <c r="E50" i="1482"/>
  <c r="F50" i="1482"/>
  <c r="H50" i="1482"/>
  <c r="E51" i="1482"/>
  <c r="F51" i="1482"/>
  <c r="H51" i="1482"/>
  <c r="E4" i="1481" l="1"/>
  <c r="F4" i="1481"/>
  <c r="H4" i="1481"/>
  <c r="E5" i="1481"/>
  <c r="F5" i="1481"/>
  <c r="H5" i="1481"/>
  <c r="E6" i="1481"/>
  <c r="F6" i="1481"/>
  <c r="H6" i="1481"/>
  <c r="E7" i="1481"/>
  <c r="F7" i="1481"/>
  <c r="H7" i="1481"/>
  <c r="E8" i="1481"/>
  <c r="F8" i="1481"/>
  <c r="H8" i="1481"/>
  <c r="E9" i="1481"/>
  <c r="F9" i="1481"/>
  <c r="H9" i="1481"/>
  <c r="E10" i="1481"/>
  <c r="F10" i="1481"/>
  <c r="H10" i="1481"/>
  <c r="E11" i="1481"/>
  <c r="F11" i="1481"/>
  <c r="H11" i="1481"/>
  <c r="E12" i="1481"/>
  <c r="F12" i="1481"/>
  <c r="H12" i="1481"/>
  <c r="E13" i="1481"/>
  <c r="F13" i="1481"/>
  <c r="H13" i="1481"/>
  <c r="E14" i="1481"/>
  <c r="F14" i="1481"/>
  <c r="H14" i="1481"/>
  <c r="E15" i="1481"/>
  <c r="F15" i="1481"/>
  <c r="H15" i="1481"/>
  <c r="E16" i="1481"/>
  <c r="F16" i="1481"/>
  <c r="H16" i="1481"/>
  <c r="E17" i="1481"/>
  <c r="F17" i="1481"/>
  <c r="H17" i="1481"/>
  <c r="E18" i="1481"/>
  <c r="F18" i="1481"/>
  <c r="H18" i="1481"/>
  <c r="E19" i="1481"/>
  <c r="F19" i="1481"/>
  <c r="H19" i="1481"/>
  <c r="E20" i="1481"/>
  <c r="F20" i="1481"/>
  <c r="H20" i="1481"/>
  <c r="E21" i="1481"/>
  <c r="F21" i="1481"/>
  <c r="H21" i="1481"/>
  <c r="E22" i="1481"/>
  <c r="F22" i="1481"/>
  <c r="H22" i="1481"/>
  <c r="E23" i="1481"/>
  <c r="F23" i="1481"/>
  <c r="H23" i="1481"/>
  <c r="E24" i="1481"/>
  <c r="F24" i="1481"/>
  <c r="H24" i="1481"/>
  <c r="E25" i="1481"/>
  <c r="F25" i="1481"/>
  <c r="H25" i="1481"/>
  <c r="E26" i="1481"/>
  <c r="F26" i="1481"/>
  <c r="E27" i="1481"/>
  <c r="F27" i="1481"/>
  <c r="H27" i="1481"/>
  <c r="E28" i="1481"/>
  <c r="F28" i="1481"/>
  <c r="E29" i="1481"/>
  <c r="F29" i="1481"/>
  <c r="H29" i="1481"/>
  <c r="E30" i="1481"/>
  <c r="F30" i="1481"/>
  <c r="H30" i="1481"/>
  <c r="E31" i="1481"/>
  <c r="F31" i="1481"/>
  <c r="H31" i="1481"/>
  <c r="E32" i="1481"/>
  <c r="F32" i="1481"/>
  <c r="H32" i="1481"/>
  <c r="E33" i="1481"/>
  <c r="F33" i="1481"/>
  <c r="H33" i="1481"/>
  <c r="E34" i="1481"/>
  <c r="F34" i="1481"/>
  <c r="H34" i="1481"/>
  <c r="E35" i="1481"/>
  <c r="F35" i="1481"/>
  <c r="H35" i="1481"/>
  <c r="E36" i="1481"/>
  <c r="F36" i="1481"/>
  <c r="H36" i="1481"/>
  <c r="E37" i="1481"/>
  <c r="F37" i="1481"/>
  <c r="H37" i="1481"/>
  <c r="E38" i="1481"/>
  <c r="F38" i="1481"/>
  <c r="H38" i="1481"/>
  <c r="E39" i="1481"/>
  <c r="F39" i="1481"/>
  <c r="H39" i="1481"/>
  <c r="E40" i="1481"/>
  <c r="F40" i="1481"/>
  <c r="H40" i="1481"/>
  <c r="E41" i="1481"/>
  <c r="F41" i="1481"/>
  <c r="H41" i="1481"/>
  <c r="E42" i="1481"/>
  <c r="F42" i="1481"/>
  <c r="H42" i="1481"/>
  <c r="E43" i="1481"/>
  <c r="F43" i="1481"/>
  <c r="H43" i="1481"/>
  <c r="E44" i="1481"/>
  <c r="F44" i="1481"/>
  <c r="H44" i="1481"/>
  <c r="E45" i="1481"/>
  <c r="F45" i="1481"/>
  <c r="H45" i="1481"/>
  <c r="E46" i="1481"/>
  <c r="F46" i="1481"/>
  <c r="H46" i="1481"/>
  <c r="E47" i="1481"/>
  <c r="F47" i="1481"/>
  <c r="H47" i="1481"/>
  <c r="E48" i="1481"/>
  <c r="F48" i="1481"/>
  <c r="H48" i="1481"/>
  <c r="E49" i="1481"/>
  <c r="F49" i="1481"/>
  <c r="H49" i="1481"/>
  <c r="E50" i="1481"/>
  <c r="F50" i="1481"/>
  <c r="H50" i="1481"/>
  <c r="E51" i="1481"/>
  <c r="F51" i="1481"/>
  <c r="H51" i="1481"/>
  <c r="E4" i="1480" l="1"/>
  <c r="F4" i="1480"/>
  <c r="H4" i="1480"/>
  <c r="E5" i="1480"/>
  <c r="F5" i="1480"/>
  <c r="H5" i="1480"/>
  <c r="E6" i="1480"/>
  <c r="F6" i="1480"/>
  <c r="H6" i="1480"/>
  <c r="E7" i="1480"/>
  <c r="F7" i="1480"/>
  <c r="H7" i="1480"/>
  <c r="E8" i="1480"/>
  <c r="F8" i="1480"/>
  <c r="H8" i="1480"/>
  <c r="E9" i="1480"/>
  <c r="F9" i="1480"/>
  <c r="H9" i="1480"/>
  <c r="E10" i="1480"/>
  <c r="F10" i="1480"/>
  <c r="H10" i="1480"/>
  <c r="E11" i="1480"/>
  <c r="F11" i="1480"/>
  <c r="H11" i="1480"/>
  <c r="E12" i="1480"/>
  <c r="F12" i="1480"/>
  <c r="H12" i="1480"/>
  <c r="E13" i="1480"/>
  <c r="F13" i="1480"/>
  <c r="H13" i="1480"/>
  <c r="E14" i="1480"/>
  <c r="F14" i="1480"/>
  <c r="H14" i="1480"/>
  <c r="E15" i="1480"/>
  <c r="F15" i="1480"/>
  <c r="H15" i="1480"/>
  <c r="E16" i="1480"/>
  <c r="F16" i="1480"/>
  <c r="H16" i="1480"/>
  <c r="E17" i="1480"/>
  <c r="F17" i="1480"/>
  <c r="H17" i="1480"/>
  <c r="E18" i="1480"/>
  <c r="F18" i="1480"/>
  <c r="H18" i="1480"/>
  <c r="E19" i="1480"/>
  <c r="F19" i="1480"/>
  <c r="H19" i="1480"/>
  <c r="E20" i="1480"/>
  <c r="F20" i="1480"/>
  <c r="H20" i="1480"/>
  <c r="E21" i="1480"/>
  <c r="F21" i="1480"/>
  <c r="H21" i="1480"/>
  <c r="E22" i="1480"/>
  <c r="F22" i="1480"/>
  <c r="H22" i="1480"/>
  <c r="E23" i="1480"/>
  <c r="F23" i="1480"/>
  <c r="H23" i="1480"/>
  <c r="E24" i="1480"/>
  <c r="F24" i="1480"/>
  <c r="H24" i="1480"/>
  <c r="E25" i="1480"/>
  <c r="F25" i="1480"/>
  <c r="H25" i="1480"/>
  <c r="E26" i="1480"/>
  <c r="F26" i="1480"/>
  <c r="E27" i="1480"/>
  <c r="F27" i="1480"/>
  <c r="H27" i="1480"/>
  <c r="E28" i="1480"/>
  <c r="F28" i="1480"/>
  <c r="E29" i="1480"/>
  <c r="F29" i="1480"/>
  <c r="H29" i="1480"/>
  <c r="E30" i="1480"/>
  <c r="F30" i="1480"/>
  <c r="H30" i="1480"/>
  <c r="E31" i="1480"/>
  <c r="F31" i="1480"/>
  <c r="H31" i="1480"/>
  <c r="E32" i="1480"/>
  <c r="F32" i="1480"/>
  <c r="H32" i="1480"/>
  <c r="E33" i="1480"/>
  <c r="F33" i="1480"/>
  <c r="H33" i="1480"/>
  <c r="E34" i="1480"/>
  <c r="F34" i="1480"/>
  <c r="H34" i="1480"/>
  <c r="E35" i="1480"/>
  <c r="F35" i="1480"/>
  <c r="H35" i="1480"/>
  <c r="E36" i="1480"/>
  <c r="F36" i="1480"/>
  <c r="H36" i="1480"/>
  <c r="E37" i="1480"/>
  <c r="F37" i="1480"/>
  <c r="H37" i="1480"/>
  <c r="E38" i="1480"/>
  <c r="F38" i="1480"/>
  <c r="H38" i="1480"/>
  <c r="E39" i="1480"/>
  <c r="F39" i="1480"/>
  <c r="H39" i="1480"/>
  <c r="E40" i="1480"/>
  <c r="F40" i="1480"/>
  <c r="H40" i="1480"/>
  <c r="E41" i="1480"/>
  <c r="F41" i="1480"/>
  <c r="H41" i="1480"/>
  <c r="E42" i="1480"/>
  <c r="F42" i="1480"/>
  <c r="H42" i="1480"/>
  <c r="E43" i="1480"/>
  <c r="F43" i="1480"/>
  <c r="H43" i="1480"/>
  <c r="E44" i="1480"/>
  <c r="F44" i="1480"/>
  <c r="H44" i="1480"/>
  <c r="E45" i="1480"/>
  <c r="F45" i="1480"/>
  <c r="H45" i="1480"/>
  <c r="E46" i="1480"/>
  <c r="F46" i="1480"/>
  <c r="H46" i="1480"/>
  <c r="E47" i="1480"/>
  <c r="F47" i="1480"/>
  <c r="H47" i="1480"/>
  <c r="E48" i="1480"/>
  <c r="F48" i="1480"/>
  <c r="H48" i="1480"/>
  <c r="E49" i="1480"/>
  <c r="F49" i="1480"/>
  <c r="H49" i="1480"/>
  <c r="E50" i="1480"/>
  <c r="F50" i="1480"/>
  <c r="H50" i="1480"/>
  <c r="E51" i="1480"/>
  <c r="F51" i="1480"/>
  <c r="H51" i="1480"/>
  <c r="E4" i="1479" l="1"/>
  <c r="F4" i="1479"/>
  <c r="H4" i="1479"/>
  <c r="E5" i="1479"/>
  <c r="F5" i="1479"/>
  <c r="H5" i="1479"/>
  <c r="E6" i="1479"/>
  <c r="F6" i="1479"/>
  <c r="H6" i="1479"/>
  <c r="E7" i="1479"/>
  <c r="F7" i="1479"/>
  <c r="H7" i="1479"/>
  <c r="E8" i="1479"/>
  <c r="F8" i="1479"/>
  <c r="H8" i="1479"/>
  <c r="E9" i="1479"/>
  <c r="F9" i="1479"/>
  <c r="H9" i="1479"/>
  <c r="E10" i="1479"/>
  <c r="F10" i="1479"/>
  <c r="H10" i="1479"/>
  <c r="E11" i="1479"/>
  <c r="F11" i="1479"/>
  <c r="H11" i="1479"/>
  <c r="E12" i="1479"/>
  <c r="F12" i="1479"/>
  <c r="H12" i="1479"/>
  <c r="E13" i="1479"/>
  <c r="F13" i="1479"/>
  <c r="H13" i="1479"/>
  <c r="E14" i="1479"/>
  <c r="F14" i="1479"/>
  <c r="H14" i="1479"/>
  <c r="E15" i="1479"/>
  <c r="F15" i="1479"/>
  <c r="H15" i="1479"/>
  <c r="E16" i="1479"/>
  <c r="F16" i="1479"/>
  <c r="H16" i="1479"/>
  <c r="E17" i="1479"/>
  <c r="F17" i="1479"/>
  <c r="H17" i="1479"/>
  <c r="E18" i="1479"/>
  <c r="F18" i="1479"/>
  <c r="H18" i="1479"/>
  <c r="E19" i="1479"/>
  <c r="F19" i="1479"/>
  <c r="H19" i="1479"/>
  <c r="E20" i="1479"/>
  <c r="F20" i="1479"/>
  <c r="H20" i="1479"/>
  <c r="E21" i="1479"/>
  <c r="F21" i="1479"/>
  <c r="H21" i="1479"/>
  <c r="E22" i="1479"/>
  <c r="F22" i="1479"/>
  <c r="H22" i="1479"/>
  <c r="E23" i="1479"/>
  <c r="F23" i="1479"/>
  <c r="H23" i="1479"/>
  <c r="E24" i="1479"/>
  <c r="F24" i="1479"/>
  <c r="H24" i="1479"/>
  <c r="E25" i="1479"/>
  <c r="F25" i="1479"/>
  <c r="H25" i="1479"/>
  <c r="E26" i="1479"/>
  <c r="F26" i="1479"/>
  <c r="E27" i="1479"/>
  <c r="F27" i="1479"/>
  <c r="H27" i="1479"/>
  <c r="E28" i="1479"/>
  <c r="F28" i="1479"/>
  <c r="E29" i="1479"/>
  <c r="F29" i="1479"/>
  <c r="H29" i="1479"/>
  <c r="E30" i="1479"/>
  <c r="F30" i="1479"/>
  <c r="H30" i="1479"/>
  <c r="E31" i="1479"/>
  <c r="F31" i="1479"/>
  <c r="H31" i="1479"/>
  <c r="E32" i="1479"/>
  <c r="F32" i="1479"/>
  <c r="H32" i="1479"/>
  <c r="E33" i="1479"/>
  <c r="F33" i="1479"/>
  <c r="H33" i="1479"/>
  <c r="E34" i="1479"/>
  <c r="F34" i="1479"/>
  <c r="H34" i="1479"/>
  <c r="E35" i="1479"/>
  <c r="F35" i="1479"/>
  <c r="H35" i="1479"/>
  <c r="E36" i="1479"/>
  <c r="F36" i="1479"/>
  <c r="H36" i="1479"/>
  <c r="E37" i="1479"/>
  <c r="F37" i="1479"/>
  <c r="H37" i="1479"/>
  <c r="E38" i="1479"/>
  <c r="F38" i="1479"/>
  <c r="H38" i="1479"/>
  <c r="E39" i="1479"/>
  <c r="F39" i="1479"/>
  <c r="H39" i="1479"/>
  <c r="E40" i="1479"/>
  <c r="F40" i="1479"/>
  <c r="H40" i="1479"/>
  <c r="E41" i="1479"/>
  <c r="F41" i="1479"/>
  <c r="H41" i="1479"/>
  <c r="E42" i="1479"/>
  <c r="F42" i="1479"/>
  <c r="H42" i="1479"/>
  <c r="E43" i="1479"/>
  <c r="F43" i="1479"/>
  <c r="H43" i="1479"/>
  <c r="E44" i="1479"/>
  <c r="F44" i="1479"/>
  <c r="H44" i="1479"/>
  <c r="E45" i="1479"/>
  <c r="F45" i="1479"/>
  <c r="H45" i="1479"/>
  <c r="E46" i="1479"/>
  <c r="F46" i="1479"/>
  <c r="H46" i="1479"/>
  <c r="E47" i="1479"/>
  <c r="F47" i="1479"/>
  <c r="H47" i="1479"/>
  <c r="E48" i="1479"/>
  <c r="F48" i="1479"/>
  <c r="H48" i="1479"/>
  <c r="E49" i="1479"/>
  <c r="F49" i="1479"/>
  <c r="H49" i="1479"/>
  <c r="E50" i="1479"/>
  <c r="F50" i="1479"/>
  <c r="H50" i="1479"/>
  <c r="E51" i="1479"/>
  <c r="F51" i="1479"/>
  <c r="H51" i="1479"/>
  <c r="E4" i="1478" l="1"/>
  <c r="F4" i="1478"/>
  <c r="H4" i="1478"/>
  <c r="E5" i="1478"/>
  <c r="F5" i="1478"/>
  <c r="H5" i="1478"/>
  <c r="E6" i="1478"/>
  <c r="F6" i="1478"/>
  <c r="H6" i="1478"/>
  <c r="E7" i="1478"/>
  <c r="F7" i="1478"/>
  <c r="H7" i="1478"/>
  <c r="E8" i="1478"/>
  <c r="F8" i="1478"/>
  <c r="H8" i="1478"/>
  <c r="E9" i="1478"/>
  <c r="F9" i="1478"/>
  <c r="H9" i="1478"/>
  <c r="E10" i="1478"/>
  <c r="F10" i="1478"/>
  <c r="H10" i="1478"/>
  <c r="E11" i="1478"/>
  <c r="F11" i="1478"/>
  <c r="H11" i="1478"/>
  <c r="E12" i="1478"/>
  <c r="F12" i="1478"/>
  <c r="H12" i="1478"/>
  <c r="E13" i="1478"/>
  <c r="F13" i="1478"/>
  <c r="H13" i="1478"/>
  <c r="E14" i="1478"/>
  <c r="F14" i="1478"/>
  <c r="H14" i="1478"/>
  <c r="E15" i="1478"/>
  <c r="F15" i="1478"/>
  <c r="H15" i="1478"/>
  <c r="E16" i="1478"/>
  <c r="F16" i="1478"/>
  <c r="H16" i="1478"/>
  <c r="E17" i="1478"/>
  <c r="F17" i="1478"/>
  <c r="H17" i="1478"/>
  <c r="E18" i="1478"/>
  <c r="F18" i="1478"/>
  <c r="H18" i="1478"/>
  <c r="E19" i="1478"/>
  <c r="F19" i="1478"/>
  <c r="H19" i="1478"/>
  <c r="E20" i="1478"/>
  <c r="F20" i="1478"/>
  <c r="H20" i="1478"/>
  <c r="E21" i="1478"/>
  <c r="F21" i="1478"/>
  <c r="H21" i="1478"/>
  <c r="E22" i="1478"/>
  <c r="F22" i="1478"/>
  <c r="H22" i="1478"/>
  <c r="E23" i="1478"/>
  <c r="F23" i="1478"/>
  <c r="H23" i="1478"/>
  <c r="E24" i="1478"/>
  <c r="F24" i="1478"/>
  <c r="H24" i="1478"/>
  <c r="E25" i="1478"/>
  <c r="F25" i="1478"/>
  <c r="H25" i="1478"/>
  <c r="E26" i="1478"/>
  <c r="F26" i="1478"/>
  <c r="E27" i="1478"/>
  <c r="F27" i="1478"/>
  <c r="H27" i="1478"/>
  <c r="E28" i="1478"/>
  <c r="F28" i="1478"/>
  <c r="E29" i="1478"/>
  <c r="F29" i="1478"/>
  <c r="H29" i="1478"/>
  <c r="E30" i="1478"/>
  <c r="F30" i="1478"/>
  <c r="H30" i="1478"/>
  <c r="E31" i="1478"/>
  <c r="F31" i="1478"/>
  <c r="H31" i="1478"/>
  <c r="E32" i="1478"/>
  <c r="F32" i="1478"/>
  <c r="H32" i="1478"/>
  <c r="E33" i="1478"/>
  <c r="F33" i="1478"/>
  <c r="H33" i="1478"/>
  <c r="E34" i="1478"/>
  <c r="F34" i="1478"/>
  <c r="H34" i="1478"/>
  <c r="E35" i="1478"/>
  <c r="F35" i="1478"/>
  <c r="H35" i="1478"/>
  <c r="E36" i="1478"/>
  <c r="F36" i="1478"/>
  <c r="H36" i="1478"/>
  <c r="E37" i="1478"/>
  <c r="F37" i="1478"/>
  <c r="H37" i="1478"/>
  <c r="E38" i="1478"/>
  <c r="F38" i="1478"/>
  <c r="H38" i="1478"/>
  <c r="E39" i="1478"/>
  <c r="F39" i="1478"/>
  <c r="H39" i="1478"/>
  <c r="E40" i="1478"/>
  <c r="F40" i="1478"/>
  <c r="H40" i="1478"/>
  <c r="E41" i="1478"/>
  <c r="F41" i="1478"/>
  <c r="H41" i="1478"/>
  <c r="E42" i="1478"/>
  <c r="F42" i="1478"/>
  <c r="H42" i="1478"/>
  <c r="E43" i="1478"/>
  <c r="F43" i="1478"/>
  <c r="H43" i="1478"/>
  <c r="E44" i="1478"/>
  <c r="F44" i="1478"/>
  <c r="H44" i="1478"/>
  <c r="E45" i="1478"/>
  <c r="F45" i="1478"/>
  <c r="H45" i="1478"/>
  <c r="E46" i="1478"/>
  <c r="F46" i="1478"/>
  <c r="H46" i="1478"/>
  <c r="E47" i="1478"/>
  <c r="F47" i="1478"/>
  <c r="H47" i="1478"/>
  <c r="E48" i="1478"/>
  <c r="F48" i="1478"/>
  <c r="H48" i="1478"/>
  <c r="E49" i="1478"/>
  <c r="F49" i="1478"/>
  <c r="H49" i="1478"/>
  <c r="E50" i="1478"/>
  <c r="F50" i="1478"/>
  <c r="H50" i="1478"/>
  <c r="E51" i="1478"/>
  <c r="F51" i="1478"/>
  <c r="H51" i="1478"/>
  <c r="E4" i="1477" l="1"/>
  <c r="F4" i="1477"/>
  <c r="H4" i="1477"/>
  <c r="E5" i="1477"/>
  <c r="F5" i="1477"/>
  <c r="H5" i="1477"/>
  <c r="E6" i="1477"/>
  <c r="F6" i="1477"/>
  <c r="H6" i="1477"/>
  <c r="E7" i="1477"/>
  <c r="F7" i="1477"/>
  <c r="H7" i="1477"/>
  <c r="E8" i="1477"/>
  <c r="F8" i="1477"/>
  <c r="H8" i="1477"/>
  <c r="E9" i="1477"/>
  <c r="F9" i="1477"/>
  <c r="H9" i="1477"/>
  <c r="E10" i="1477"/>
  <c r="F10" i="1477"/>
  <c r="H10" i="1477"/>
  <c r="E11" i="1477"/>
  <c r="F11" i="1477"/>
  <c r="H11" i="1477"/>
  <c r="E12" i="1477"/>
  <c r="F12" i="1477"/>
  <c r="H12" i="1477"/>
  <c r="E13" i="1477"/>
  <c r="F13" i="1477"/>
  <c r="H13" i="1477"/>
  <c r="E14" i="1477"/>
  <c r="F14" i="1477"/>
  <c r="H14" i="1477"/>
  <c r="E15" i="1477"/>
  <c r="F15" i="1477"/>
  <c r="H15" i="1477"/>
  <c r="E16" i="1477"/>
  <c r="F16" i="1477"/>
  <c r="H16" i="1477"/>
  <c r="E17" i="1477"/>
  <c r="F17" i="1477"/>
  <c r="H17" i="1477"/>
  <c r="E18" i="1477"/>
  <c r="F18" i="1477"/>
  <c r="H18" i="1477"/>
  <c r="E19" i="1477"/>
  <c r="F19" i="1477"/>
  <c r="H19" i="1477"/>
  <c r="E20" i="1477"/>
  <c r="F20" i="1477"/>
  <c r="H20" i="1477"/>
  <c r="E21" i="1477"/>
  <c r="F21" i="1477"/>
  <c r="H21" i="1477"/>
  <c r="E22" i="1477"/>
  <c r="F22" i="1477"/>
  <c r="H22" i="1477"/>
  <c r="E23" i="1477"/>
  <c r="F23" i="1477"/>
  <c r="H23" i="1477"/>
  <c r="E24" i="1477"/>
  <c r="F24" i="1477"/>
  <c r="H24" i="1477"/>
  <c r="E25" i="1477"/>
  <c r="F25" i="1477"/>
  <c r="H25" i="1477"/>
  <c r="E26" i="1477"/>
  <c r="F26" i="1477"/>
  <c r="E27" i="1477"/>
  <c r="F27" i="1477"/>
  <c r="H27" i="1477"/>
  <c r="E28" i="1477"/>
  <c r="F28" i="1477"/>
  <c r="E29" i="1477"/>
  <c r="F29" i="1477"/>
  <c r="H29" i="1477"/>
  <c r="E30" i="1477"/>
  <c r="F30" i="1477"/>
  <c r="H30" i="1477"/>
  <c r="E31" i="1477"/>
  <c r="F31" i="1477"/>
  <c r="H31" i="1477"/>
  <c r="E32" i="1477"/>
  <c r="F32" i="1477"/>
  <c r="H32" i="1477"/>
  <c r="E33" i="1477"/>
  <c r="F33" i="1477"/>
  <c r="H33" i="1477"/>
  <c r="E34" i="1477"/>
  <c r="F34" i="1477"/>
  <c r="H34" i="1477"/>
  <c r="E35" i="1477"/>
  <c r="F35" i="1477"/>
  <c r="H35" i="1477"/>
  <c r="E36" i="1477"/>
  <c r="F36" i="1477"/>
  <c r="H36" i="1477"/>
  <c r="E37" i="1477"/>
  <c r="F37" i="1477"/>
  <c r="H37" i="1477"/>
  <c r="E38" i="1477"/>
  <c r="F38" i="1477"/>
  <c r="H38" i="1477"/>
  <c r="E39" i="1477"/>
  <c r="F39" i="1477"/>
  <c r="H39" i="1477"/>
  <c r="E40" i="1477"/>
  <c r="F40" i="1477"/>
  <c r="H40" i="1477"/>
  <c r="E41" i="1477"/>
  <c r="F41" i="1477"/>
  <c r="H41" i="1477"/>
  <c r="E42" i="1477"/>
  <c r="F42" i="1477"/>
  <c r="H42" i="1477"/>
  <c r="E43" i="1477"/>
  <c r="F43" i="1477"/>
  <c r="H43" i="1477"/>
  <c r="E44" i="1477"/>
  <c r="F44" i="1477"/>
  <c r="H44" i="1477"/>
  <c r="E45" i="1477"/>
  <c r="F45" i="1477"/>
  <c r="H45" i="1477"/>
  <c r="E46" i="1477"/>
  <c r="F46" i="1477"/>
  <c r="H46" i="1477"/>
  <c r="E47" i="1477"/>
  <c r="F47" i="1477"/>
  <c r="H47" i="1477"/>
  <c r="E48" i="1477"/>
  <c r="F48" i="1477"/>
  <c r="H48" i="1477"/>
  <c r="E49" i="1477"/>
  <c r="F49" i="1477"/>
  <c r="H49" i="1477"/>
  <c r="E50" i="1477"/>
  <c r="F50" i="1477"/>
  <c r="H50" i="1477"/>
  <c r="E51" i="1477"/>
  <c r="F51" i="1477"/>
  <c r="H51" i="1477"/>
</calcChain>
</file>

<file path=xl/sharedStrings.xml><?xml version="1.0" encoding="utf-8"?>
<sst xmlns="http://schemas.openxmlformats.org/spreadsheetml/2006/main" count="1109" uniqueCount="108">
  <si>
    <t>Município</t>
  </si>
  <si>
    <t>Estação</t>
  </si>
  <si>
    <t>Índice</t>
  </si>
  <si>
    <t>Classificação</t>
  </si>
  <si>
    <t xml:space="preserve">Qualidade </t>
  </si>
  <si>
    <t>Poluentes</t>
  </si>
  <si>
    <t>Possíveis efeitos à saúde</t>
  </si>
  <si>
    <t>Zona da Mata</t>
  </si>
  <si>
    <t>Central Metropolitana</t>
  </si>
  <si>
    <t>Belo Horizonte</t>
  </si>
  <si>
    <t>Betim</t>
  </si>
  <si>
    <t>Brumadinho</t>
  </si>
  <si>
    <t>Jequitinhonha</t>
  </si>
  <si>
    <t xml:space="preserve">Conceição do Mato Dentro </t>
  </si>
  <si>
    <t xml:space="preserve">Congonhas </t>
  </si>
  <si>
    <t xml:space="preserve">Leste Mineiro </t>
  </si>
  <si>
    <t>Coronel Fabriciano</t>
  </si>
  <si>
    <t>Ibirité</t>
  </si>
  <si>
    <t>Ipatinga</t>
  </si>
  <si>
    <t>Itabira</t>
  </si>
  <si>
    <t>Mariana</t>
  </si>
  <si>
    <t>Ouro Preto</t>
  </si>
  <si>
    <t>Noroeste de Minas</t>
  </si>
  <si>
    <t>Paracatu</t>
  </si>
  <si>
    <t>Norte de Minas</t>
  </si>
  <si>
    <t>Pirapora</t>
  </si>
  <si>
    <t>São José da Lapa</t>
  </si>
  <si>
    <t>Timóteo</t>
  </si>
  <si>
    <t>Nota 1: N/D - Não disponível  devido à ausência de transmissão de dados para o período analisado.</t>
  </si>
  <si>
    <t> Nota 2: Valores sujeitos a alteração mediante validação técnica posterior.</t>
  </si>
  <si>
    <t>Qualidade</t>
  </si>
  <si>
    <t>Boa</t>
  </si>
  <si>
    <t>0 - 40</t>
  </si>
  <si>
    <t>-</t>
  </si>
  <si>
    <t>Moderada</t>
  </si>
  <si>
    <t>41 - 80</t>
  </si>
  <si>
    <t>Pessoas de grupos sensíveis (crianças, idosos e pessoas com doenças respiratórias e cardíacas) podem apresentar sintomas como tosse seca e cansaço. A população em geral não é afetada.</t>
  </si>
  <si>
    <t>Ruim</t>
  </si>
  <si>
    <t>81 - 120</t>
  </si>
  <si>
    <t>Muito Ruim</t>
  </si>
  <si>
    <t>121 - 200</t>
  </si>
  <si>
    <t>Toda a população pode apresentar agravamento dos sintomas como tosse seca, cansaço, ardor nos olhos, nariz e garganta e ainda falta de ar e respiração ofegante. Efeitos ainda mais graves à saúde de grupos sensíveis (crianças, idosos e pessoas com doenças respiratórias e cardíacas).</t>
  </si>
  <si>
    <t>Péssima</t>
  </si>
  <si>
    <t>&gt;200</t>
  </si>
  <si>
    <t>Toda a população pode apresentar sérios riscos de manifestações de doenças respiratórias e cardiovasculares. Aumento de mortes prematuras em pessoas de grupos sensíveis.</t>
  </si>
  <si>
    <t>Fonte: Cetesb, 2019.</t>
  </si>
  <si>
    <t xml:space="preserve">Informações: </t>
  </si>
  <si>
    <t>(31)3915-1122</t>
  </si>
  <si>
    <t>Barra Longa</t>
  </si>
  <si>
    <t>Partículas Inaláveis (&lt;10µm)</t>
  </si>
  <si>
    <t>Partículas Respiráveis (PM2,5)</t>
  </si>
  <si>
    <t>Ozônio</t>
  </si>
  <si>
    <t>Boletim da Qualidade do Ar</t>
  </si>
  <si>
    <r>
      <t>Superintendência Regional de Meio Ambiente</t>
    </r>
    <r>
      <rPr>
        <b/>
        <vertAlign val="superscript"/>
        <sz val="8"/>
        <color rgb="FF92D050"/>
        <rFont val="Arial"/>
        <family val="2"/>
      </rPr>
      <t>(1)</t>
    </r>
  </si>
  <si>
    <t>Estação Barra Longa Volta da Capela</t>
  </si>
  <si>
    <t>Estação Centro Av. do Contorno</t>
  </si>
  <si>
    <t>Estação PUC Barreiro</t>
  </si>
  <si>
    <t>Estação PUC São Gabriel</t>
  </si>
  <si>
    <t>Estação Alterosa</t>
  </si>
  <si>
    <t>Estação Centro Administrativo de Betim</t>
  </si>
  <si>
    <t>Estação Petrovale</t>
  </si>
  <si>
    <t>Estação Centro E. M. Pr. Vicente Assunção</t>
  </si>
  <si>
    <t>Estação Comunidade do Feijão</t>
  </si>
  <si>
    <t>Estação Parque da Cachoeira</t>
  </si>
  <si>
    <t>Estação Aeroporto CMD</t>
  </si>
  <si>
    <t>Estação Corregos</t>
  </si>
  <si>
    <t>Estação Sapo</t>
  </si>
  <si>
    <t>Estação Basílica</t>
  </si>
  <si>
    <t>Estação Jardim Profeta</t>
  </si>
  <si>
    <t>Estação Lobo Leite</t>
  </si>
  <si>
    <t>Estação Matriz</t>
  </si>
  <si>
    <t>Estação Novo Plataforma</t>
  </si>
  <si>
    <t>Estação Pires</t>
  </si>
  <si>
    <t>Estação SENAC Vale do Aço</t>
  </si>
  <si>
    <t>Estação Cascata</t>
  </si>
  <si>
    <t>Estação Piratininga</t>
  </si>
  <si>
    <t>Estação Bom Retiro</t>
  </si>
  <si>
    <t>Estação Cariru</t>
  </si>
  <si>
    <t>Estação Cidade Nobre</t>
  </si>
  <si>
    <t>Estação Veneza</t>
  </si>
  <si>
    <t>Estação Felix</t>
  </si>
  <si>
    <t>Estação Major Lage</t>
  </si>
  <si>
    <t>Estação Panorama</t>
  </si>
  <si>
    <t>Estação Pará</t>
  </si>
  <si>
    <t>Estação Santa Rita Durão</t>
  </si>
  <si>
    <t>Estação Motas</t>
  </si>
  <si>
    <t>Estação Clube do União</t>
  </si>
  <si>
    <t>Estação Copasa</t>
  </si>
  <si>
    <t>Estação Lagoa Trindade Rodrigues</t>
  </si>
  <si>
    <t>Estação São Domingos</t>
  </si>
  <si>
    <t>Estação Sérgio Ulhoa</t>
  </si>
  <si>
    <t>Estação FUNAN</t>
  </si>
  <si>
    <t>Estação SAAE</t>
  </si>
  <si>
    <t>Estação Célvia</t>
  </si>
  <si>
    <t>Estação Centro</t>
  </si>
  <si>
    <t>Estação Filhinha Gama</t>
  </si>
  <si>
    <t>Estação Jardim Encantado</t>
  </si>
  <si>
    <t>Estação Cecília Meireles</t>
  </si>
  <si>
    <t>Estação Hospital Vital Brasil</t>
  </si>
  <si>
    <t>Estação Escola Sementinha</t>
  </si>
  <si>
    <t>Estação SENAI/CFP</t>
  </si>
  <si>
    <t>Toda a população pode apresentar sintomas como tosse seca, cansaço, ardor nos olhos, nariz e garganta. Pessoas de grupos sensíveis (crianças, idosos e pessoas com doenças respiratórias e cardíacas) podem apresentar efeitos mais sérios na saúde.</t>
  </si>
  <si>
    <t>Resolução CONAMA nº 506, de 05 de julho de 2024.</t>
  </si>
  <si>
    <t>Estação Bairro das Águas</t>
  </si>
  <si>
    <t>Dióxido de Enxofre</t>
  </si>
  <si>
    <t>Boletim de Agosto Dia:</t>
  </si>
  <si>
    <t>Dióxido de Nitrogênio</t>
  </si>
  <si>
    <t>Boletim de Setembro Dia: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</si>
</sst>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11"/>
      <color theme="1" tint="0.249977111117893"/>
      <name val="Arial"/>
      <family val="2"/>
    </font>
    <font>
      <b/>
      <sz val="18"/>
      <color rgb="FF92D050"/>
      <name val="Arial"/>
      <family val="2"/>
    </font>
    <font>
      <b/>
      <sz val="8"/>
      <color rgb="FF92D050"/>
      <name val="Arial"/>
      <family val="2"/>
    </font>
    <font>
      <b/>
      <vertAlign val="superscript"/>
      <sz val="8"/>
      <color rgb="FF92D050"/>
      <name val="Arial"/>
      <family val="2"/>
    </font>
    <font>
      <b/>
      <sz val="10"/>
      <color rgb="FF92D050"/>
      <name val="Arial"/>
      <family val="2"/>
    </font>
    <font>
      <b/>
      <sz val="10"/>
      <color theme="0" tint="-4.9989318521683403E-2"/>
      <name val="Arial"/>
      <family val="2"/>
    </font>
    <font>
      <sz val="10"/>
      <name val="Arial"/>
    </font>
  </fonts>
  <fills count="15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F6FC04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5B9BD5"/>
        <bgColor rgb="FF000000"/>
      </patternFill>
    </fill>
    <fill>
      <patternFill patternType="solid">
        <fgColor rgb="FF28C10F"/>
        <bgColor rgb="FF000000"/>
      </patternFill>
    </fill>
    <fill>
      <patternFill patternType="solid">
        <fgColor rgb="FFEC6E18"/>
        <bgColor rgb="FF000000"/>
      </patternFill>
    </fill>
    <fill>
      <patternFill patternType="solid">
        <fgColor rgb="FFC00000"/>
        <bgColor rgb="FF000000"/>
      </patternFill>
    </fill>
    <fill>
      <patternFill patternType="solid">
        <fgColor rgb="FF933986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1" tint="0.34998626667073579"/>
        <bgColor rgb="FF000000"/>
      </patternFill>
    </fill>
    <fill>
      <patternFill patternType="solid">
        <fgColor theme="0" tint="-0.14999847407452621"/>
        <bgColor rgb="FF000000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8" fillId="0" borderId="0"/>
    <xf numFmtId="9" fontId="8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</cellStyleXfs>
  <cellXfs count="72">
    <xf numFmtId="0" fontId="0" fillId="0" borderId="0" xfId="0"/>
    <xf numFmtId="9" fontId="9" fillId="0" borderId="0" xfId="6" applyFont="1" applyAlignment="1" applyProtection="1">
      <alignment horizontal="centerContinuous" vertical="center" wrapText="1"/>
    </xf>
    <xf numFmtId="0" fontId="1" fillId="0" borderId="0" xfId="5" applyFont="1" applyAlignment="1">
      <alignment vertical="center" wrapText="1"/>
    </xf>
    <xf numFmtId="0" fontId="1" fillId="0" borderId="0" xfId="5" applyFont="1" applyAlignment="1">
      <alignment horizontal="left" vertical="center" wrapText="1"/>
    </xf>
    <xf numFmtId="0" fontId="3" fillId="0" borderId="0" xfId="5" applyFont="1" applyAlignment="1">
      <alignment vertical="center" wrapText="1"/>
    </xf>
    <xf numFmtId="0" fontId="1" fillId="2" borderId="0" xfId="5" applyFont="1" applyFill="1" applyAlignment="1">
      <alignment vertical="center" wrapText="1"/>
    </xf>
    <xf numFmtId="0" fontId="1" fillId="2" borderId="0" xfId="5" applyFont="1" applyFill="1" applyAlignment="1">
      <alignment horizontal="left" vertical="center" wrapText="1"/>
    </xf>
    <xf numFmtId="0" fontId="3" fillId="2" borderId="0" xfId="5" applyFont="1" applyFill="1" applyAlignment="1">
      <alignment vertical="center" wrapText="1"/>
    </xf>
    <xf numFmtId="0" fontId="7" fillId="9" borderId="2" xfId="5" applyFont="1" applyFill="1" applyBorder="1" applyAlignment="1">
      <alignment horizontal="center" vertical="center" wrapText="1"/>
    </xf>
    <xf numFmtId="0" fontId="7" fillId="8" borderId="2" xfId="5" applyFont="1" applyFill="1" applyBorder="1" applyAlignment="1">
      <alignment horizontal="center" vertical="center" wrapText="1"/>
    </xf>
    <xf numFmtId="0" fontId="7" fillId="8" borderId="3" xfId="5" applyFont="1" applyFill="1" applyBorder="1" applyAlignment="1">
      <alignment horizontal="center" vertical="center" wrapText="1"/>
    </xf>
    <xf numFmtId="0" fontId="7" fillId="7" borderId="2" xfId="5" applyFont="1" applyFill="1" applyBorder="1" applyAlignment="1">
      <alignment horizontal="center" vertical="center" wrapText="1"/>
    </xf>
    <xf numFmtId="0" fontId="7" fillId="7" borderId="10" xfId="5" applyFont="1" applyFill="1" applyBorder="1" applyAlignment="1">
      <alignment horizontal="center" vertical="center" wrapText="1"/>
    </xf>
    <xf numFmtId="0" fontId="7" fillId="3" borderId="2" xfId="5" applyFont="1" applyFill="1" applyBorder="1" applyAlignment="1">
      <alignment horizontal="center" vertical="center" wrapText="1"/>
    </xf>
    <xf numFmtId="0" fontId="7" fillId="3" borderId="3" xfId="5" applyFont="1" applyFill="1" applyBorder="1" applyAlignment="1">
      <alignment horizontal="center" vertical="center" wrapText="1"/>
    </xf>
    <xf numFmtId="0" fontId="7" fillId="6" borderId="2" xfId="5" applyFont="1" applyFill="1" applyBorder="1" applyAlignment="1">
      <alignment horizontal="center" vertical="center" wrapText="1"/>
    </xf>
    <xf numFmtId="0" fontId="6" fillId="6" borderId="3" xfId="5" applyFont="1" applyFill="1" applyBorder="1" applyAlignment="1">
      <alignment horizontal="center" vertical="center" wrapText="1"/>
    </xf>
    <xf numFmtId="0" fontId="5" fillId="5" borderId="2" xfId="5" applyFont="1" applyFill="1" applyBorder="1" applyAlignment="1">
      <alignment horizontal="center" vertical="center" wrapText="1"/>
    </xf>
    <xf numFmtId="0" fontId="5" fillId="5" borderId="3" xfId="5" applyFont="1" applyFill="1" applyBorder="1" applyAlignment="1">
      <alignment horizontal="center" vertical="center" wrapText="1"/>
    </xf>
    <xf numFmtId="0" fontId="4" fillId="4" borderId="0" xfId="5" applyFont="1" applyFill="1" applyAlignment="1">
      <alignment horizontal="left" vertical="center" wrapText="1"/>
    </xf>
    <xf numFmtId="0" fontId="1" fillId="0" borderId="0" xfId="5" applyFont="1"/>
    <xf numFmtId="0" fontId="1" fillId="2" borderId="0" xfId="5" applyFont="1" applyFill="1"/>
    <xf numFmtId="0" fontId="1" fillId="12" borderId="2" xfId="5" applyFont="1" applyFill="1" applyBorder="1" applyAlignment="1">
      <alignment horizontal="center" vertical="center" wrapText="1"/>
    </xf>
    <xf numFmtId="0" fontId="1" fillId="12" borderId="2" xfId="5" applyFont="1" applyFill="1" applyBorder="1" applyAlignment="1">
      <alignment horizontal="center" vertical="center"/>
    </xf>
    <xf numFmtId="1" fontId="1" fillId="12" borderId="2" xfId="5" applyNumberFormat="1" applyFont="1" applyFill="1" applyBorder="1" applyAlignment="1">
      <alignment horizontal="center" vertical="center"/>
    </xf>
    <xf numFmtId="0" fontId="1" fillId="12" borderId="3" xfId="5" applyFont="1" applyFill="1" applyBorder="1" applyAlignment="1">
      <alignment horizontal="center" vertical="center" wrapText="1"/>
    </xf>
    <xf numFmtId="0" fontId="1" fillId="14" borderId="2" xfId="5" applyFont="1" applyFill="1" applyBorder="1" applyAlignment="1">
      <alignment horizontal="center" vertical="center" wrapText="1"/>
    </xf>
    <xf numFmtId="0" fontId="1" fillId="14" borderId="2" xfId="5" applyFont="1" applyFill="1" applyBorder="1" applyAlignment="1">
      <alignment horizontal="center" vertical="center"/>
    </xf>
    <xf numFmtId="0" fontId="14" fillId="13" borderId="2" xfId="5" applyFont="1" applyFill="1" applyBorder="1" applyAlignment="1">
      <alignment horizontal="center" vertical="center" wrapText="1"/>
    </xf>
    <xf numFmtId="0" fontId="13" fillId="13" borderId="2" xfId="5" applyFont="1" applyFill="1" applyBorder="1" applyAlignment="1">
      <alignment horizontal="center" vertical="center" wrapText="1"/>
    </xf>
    <xf numFmtId="0" fontId="11" fillId="13" borderId="2" xfId="5" applyFont="1" applyFill="1" applyBorder="1" applyAlignment="1">
      <alignment horizontal="center" vertical="center" wrapText="1"/>
    </xf>
    <xf numFmtId="0" fontId="1" fillId="12" borderId="1" xfId="5" applyFont="1" applyFill="1" applyBorder="1" applyAlignment="1">
      <alignment vertical="center" wrapText="1"/>
    </xf>
    <xf numFmtId="0" fontId="1" fillId="12" borderId="1" xfId="5" applyFont="1" applyFill="1" applyBorder="1" applyAlignment="1" applyProtection="1">
      <alignment vertical="center" wrapText="1"/>
    </xf>
    <xf numFmtId="16" fontId="1" fillId="2" borderId="0" xfId="5" applyNumberFormat="1" applyFont="1" applyFill="1" applyAlignment="1">
      <alignment vertical="center" wrapText="1"/>
    </xf>
    <xf numFmtId="0" fontId="10" fillId="11" borderId="0" xfId="5" applyFont="1" applyFill="1" applyBorder="1" applyAlignment="1">
      <alignment horizontal="center" vertical="center" wrapText="1"/>
    </xf>
    <xf numFmtId="14" fontId="9" fillId="11" borderId="0" xfId="5" applyNumberFormat="1" applyFont="1" applyFill="1" applyBorder="1" applyAlignment="1" applyProtection="1">
      <alignment horizontal="left" vertical="center" wrapText="1"/>
      <protection hidden="1"/>
    </xf>
    <xf numFmtId="0" fontId="9" fillId="0" borderId="0" xfId="5" applyFont="1" applyAlignment="1" applyProtection="1">
      <alignment horizontal="centerContinuous" vertical="center" wrapText="1"/>
    </xf>
    <xf numFmtId="0" fontId="1" fillId="10" borderId="0" xfId="5" applyFont="1" applyFill="1" applyAlignment="1">
      <alignment vertical="center" wrapText="1"/>
    </xf>
    <xf numFmtId="0" fontId="2" fillId="4" borderId="0" xfId="5" applyFont="1" applyFill="1" applyAlignment="1">
      <alignment horizontal="center" vertical="center" wrapText="1"/>
    </xf>
    <xf numFmtId="0" fontId="1" fillId="14" borderId="3" xfId="5" applyFont="1" applyFill="1" applyBorder="1" applyAlignment="1">
      <alignment horizontal="center" vertical="center" wrapText="1"/>
    </xf>
    <xf numFmtId="0" fontId="1" fillId="14" borderId="5" xfId="5" applyFont="1" applyFill="1" applyBorder="1" applyAlignment="1">
      <alignment horizontal="center" vertical="center" wrapText="1"/>
    </xf>
    <xf numFmtId="0" fontId="2" fillId="4" borderId="0" xfId="5" applyFont="1" applyFill="1" applyAlignment="1">
      <alignment horizontal="center" vertical="center" wrapText="1"/>
    </xf>
    <xf numFmtId="0" fontId="1" fillId="14" borderId="3" xfId="5" applyFont="1" applyFill="1" applyBorder="1" applyAlignment="1">
      <alignment horizontal="center" vertical="center" wrapText="1"/>
    </xf>
    <xf numFmtId="0" fontId="1" fillId="14" borderId="5" xfId="5" applyFont="1" applyFill="1" applyBorder="1" applyAlignment="1">
      <alignment horizontal="center" vertical="center" wrapText="1"/>
    </xf>
    <xf numFmtId="0" fontId="1" fillId="14" borderId="3" xfId="5" applyFont="1" applyFill="1" applyBorder="1" applyAlignment="1">
      <alignment horizontal="center" vertical="center" wrapText="1"/>
    </xf>
    <xf numFmtId="0" fontId="1" fillId="14" borderId="5" xfId="5" applyFont="1" applyFill="1" applyBorder="1" applyAlignment="1">
      <alignment horizontal="center" vertical="center" wrapText="1"/>
    </xf>
    <xf numFmtId="0" fontId="2" fillId="4" borderId="0" xfId="5" applyFont="1" applyFill="1" applyAlignment="1">
      <alignment horizontal="center" vertical="center" wrapText="1"/>
    </xf>
    <xf numFmtId="0" fontId="2" fillId="4" borderId="0" xfId="5" applyFont="1" applyFill="1" applyAlignment="1">
      <alignment horizontal="center" vertical="center" wrapText="1"/>
    </xf>
    <xf numFmtId="0" fontId="1" fillId="14" borderId="3" xfId="5" applyFont="1" applyFill="1" applyBorder="1" applyAlignment="1">
      <alignment horizontal="center" vertical="center" wrapText="1"/>
    </xf>
    <xf numFmtId="0" fontId="1" fillId="14" borderId="5" xfId="5" applyFont="1" applyFill="1" applyBorder="1" applyAlignment="1">
      <alignment horizontal="center" vertical="center" wrapText="1"/>
    </xf>
    <xf numFmtId="0" fontId="1" fillId="14" borderId="3" xfId="5" applyFont="1" applyFill="1" applyBorder="1" applyAlignment="1">
      <alignment horizontal="center" vertical="center" wrapText="1"/>
    </xf>
    <xf numFmtId="0" fontId="1" fillId="14" borderId="5" xfId="5" applyFont="1" applyFill="1" applyBorder="1" applyAlignment="1">
      <alignment horizontal="center" vertical="center" wrapText="1"/>
    </xf>
    <xf numFmtId="0" fontId="2" fillId="4" borderId="0" xfId="5" applyFont="1" applyFill="1" applyAlignment="1">
      <alignment horizontal="center" vertical="center" wrapText="1"/>
    </xf>
    <xf numFmtId="0" fontId="2" fillId="4" borderId="0" xfId="5" applyFont="1" applyFill="1" applyAlignment="1">
      <alignment horizontal="center" vertical="center" wrapText="1"/>
    </xf>
    <xf numFmtId="0" fontId="1" fillId="4" borderId="0" xfId="5" applyFont="1" applyFill="1" applyAlignment="1">
      <alignment horizontal="center" vertical="center" wrapText="1"/>
    </xf>
    <xf numFmtId="0" fontId="1" fillId="0" borderId="0" xfId="5" applyFont="1" applyAlignment="1">
      <alignment horizontal="center" vertical="center" wrapText="1"/>
    </xf>
    <xf numFmtId="0" fontId="7" fillId="4" borderId="7" xfId="5" quotePrefix="1" applyFont="1" applyFill="1" applyBorder="1" applyAlignment="1">
      <alignment horizontal="center" vertical="center" wrapText="1"/>
    </xf>
    <xf numFmtId="0" fontId="7" fillId="4" borderId="8" xfId="5" quotePrefix="1" applyFont="1" applyFill="1" applyBorder="1" applyAlignment="1">
      <alignment horizontal="center" vertical="center" wrapText="1"/>
    </xf>
    <xf numFmtId="0" fontId="7" fillId="4" borderId="9" xfId="5" quotePrefix="1" applyFont="1" applyFill="1" applyBorder="1" applyAlignment="1">
      <alignment horizontal="center" vertical="center" wrapText="1"/>
    </xf>
    <xf numFmtId="0" fontId="7" fillId="4" borderId="7" xfId="5" applyFont="1" applyFill="1" applyBorder="1" applyAlignment="1">
      <alignment horizontal="center" vertical="center" wrapText="1"/>
    </xf>
    <xf numFmtId="0" fontId="7" fillId="4" borderId="8" xfId="5" applyFont="1" applyFill="1" applyBorder="1" applyAlignment="1">
      <alignment horizontal="center" vertical="center" wrapText="1"/>
    </xf>
    <xf numFmtId="0" fontId="7" fillId="4" borderId="9" xfId="5" applyFont="1" applyFill="1" applyBorder="1" applyAlignment="1">
      <alignment horizontal="center" vertical="center" wrapText="1"/>
    </xf>
    <xf numFmtId="0" fontId="4" fillId="0" borderId="0" xfId="5" applyFont="1" applyAlignment="1">
      <alignment horizontal="left" vertical="center" wrapText="1"/>
    </xf>
    <xf numFmtId="0" fontId="1" fillId="14" borderId="3" xfId="5" applyFont="1" applyFill="1" applyBorder="1" applyAlignment="1">
      <alignment horizontal="center" vertical="center" wrapText="1"/>
    </xf>
    <xf numFmtId="0" fontId="1" fillId="14" borderId="4" xfId="5" applyFont="1" applyFill="1" applyBorder="1" applyAlignment="1">
      <alignment horizontal="center" vertical="center" wrapText="1"/>
    </xf>
    <xf numFmtId="0" fontId="1" fillId="14" borderId="5" xfId="5" applyFont="1" applyFill="1" applyBorder="1" applyAlignment="1">
      <alignment horizontal="center" vertical="center" wrapText="1"/>
    </xf>
    <xf numFmtId="0" fontId="5" fillId="5" borderId="8" xfId="5" applyFont="1" applyFill="1" applyBorder="1" applyAlignment="1">
      <alignment horizontal="center" vertical="center" wrapText="1"/>
    </xf>
    <xf numFmtId="0" fontId="5" fillId="5" borderId="9" xfId="5" applyFont="1" applyFill="1" applyBorder="1" applyAlignment="1">
      <alignment horizontal="center" vertical="center" wrapText="1"/>
    </xf>
    <xf numFmtId="0" fontId="1" fillId="14" borderId="3" xfId="5" applyFont="1" applyFill="1" applyBorder="1" applyAlignment="1">
      <alignment horizontal="center" vertical="center"/>
    </xf>
    <xf numFmtId="0" fontId="1" fillId="14" borderId="5" xfId="5" applyFont="1" applyFill="1" applyBorder="1" applyAlignment="1">
      <alignment horizontal="center" vertical="center"/>
    </xf>
    <xf numFmtId="0" fontId="1" fillId="14" borderId="4" xfId="5" applyFont="1" applyFill="1" applyBorder="1" applyAlignment="1">
      <alignment horizontal="center" vertical="center"/>
    </xf>
    <xf numFmtId="0" fontId="4" fillId="0" borderId="6" xfId="5" applyFont="1" applyBorder="1" applyAlignment="1">
      <alignment horizontal="left" vertical="center" wrapText="1"/>
    </xf>
  </cellXfs>
  <cellStyles count="7">
    <cellStyle name="Normal" xfId="0" builtinId="0"/>
    <cellStyle name="Normal 2" xfId="1"/>
    <cellStyle name="Normal 3" xfId="3"/>
    <cellStyle name="Normal 4" xfId="5"/>
    <cellStyle name="Porcentagem 2" xfId="2"/>
    <cellStyle name="Porcentagem 3" xfId="4"/>
    <cellStyle name="Porcentagem 4" xfId="6"/>
  </cellStyles>
  <dxfs count="56">
    <dxf>
      <fill>
        <patternFill>
          <bgColor theme="0" tint="-4.9989318521683403E-2"/>
        </patternFill>
      </fill>
    </dxf>
    <dxf>
      <font>
        <color rgb="FF00E400"/>
      </font>
      <fill>
        <patternFill>
          <bgColor rgb="FF00E4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7E00"/>
      </font>
      <fill>
        <patternFill>
          <bgColor rgb="FFFF7E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9004C"/>
      </font>
      <fill>
        <patternFill>
          <bgColor rgb="FF99004C"/>
        </patternFill>
      </fill>
    </dxf>
    <dxf>
      <font>
        <color rgb="FF00E400"/>
      </font>
      <fill>
        <patternFill>
          <bgColor rgb="FF00E40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00E400"/>
      </font>
      <fill>
        <patternFill>
          <bgColor rgb="FF00E4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7E00"/>
      </font>
      <fill>
        <patternFill>
          <bgColor rgb="FFFF7E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9004C"/>
      </font>
      <fill>
        <patternFill>
          <bgColor rgb="FF99004C"/>
        </patternFill>
      </fill>
    </dxf>
    <dxf>
      <font>
        <color rgb="FF00E400"/>
      </font>
      <fill>
        <patternFill>
          <bgColor rgb="FF00E40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00E400"/>
      </font>
      <fill>
        <patternFill>
          <bgColor rgb="FF00E4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7E00"/>
      </font>
      <fill>
        <patternFill>
          <bgColor rgb="FFFF7E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9004C"/>
      </font>
      <fill>
        <patternFill>
          <bgColor rgb="FF99004C"/>
        </patternFill>
      </fill>
    </dxf>
    <dxf>
      <font>
        <color rgb="FF00E400"/>
      </font>
      <fill>
        <patternFill>
          <bgColor rgb="FF00E40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00E400"/>
      </font>
      <fill>
        <patternFill>
          <bgColor rgb="FF00E4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7E00"/>
      </font>
      <fill>
        <patternFill>
          <bgColor rgb="FFFF7E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9004C"/>
      </font>
      <fill>
        <patternFill>
          <bgColor rgb="FF99004C"/>
        </patternFill>
      </fill>
    </dxf>
    <dxf>
      <font>
        <color rgb="FF00E400"/>
      </font>
      <fill>
        <patternFill>
          <bgColor rgb="FF00E40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00E400"/>
      </font>
      <fill>
        <patternFill>
          <bgColor rgb="FF00E4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7E00"/>
      </font>
      <fill>
        <patternFill>
          <bgColor rgb="FFFF7E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9004C"/>
      </font>
      <fill>
        <patternFill>
          <bgColor rgb="FF99004C"/>
        </patternFill>
      </fill>
    </dxf>
    <dxf>
      <font>
        <color rgb="FF00E400"/>
      </font>
      <fill>
        <patternFill>
          <bgColor rgb="FF00E40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00E400"/>
      </font>
      <fill>
        <patternFill>
          <bgColor rgb="FF00E4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7E00"/>
      </font>
      <fill>
        <patternFill>
          <bgColor rgb="FFFF7E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9004C"/>
      </font>
      <fill>
        <patternFill>
          <bgColor rgb="FF99004C"/>
        </patternFill>
      </fill>
    </dxf>
    <dxf>
      <font>
        <color rgb="FF00E400"/>
      </font>
      <fill>
        <patternFill>
          <bgColor rgb="FF00E40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00E400"/>
      </font>
      <fill>
        <patternFill>
          <bgColor rgb="FF00E4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7E00"/>
      </font>
      <fill>
        <patternFill>
          <bgColor rgb="FFFF7E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9004C"/>
      </font>
      <fill>
        <patternFill>
          <bgColor rgb="FF99004C"/>
        </patternFill>
      </fill>
    </dxf>
    <dxf>
      <font>
        <color rgb="FF00E400"/>
      </font>
      <fill>
        <patternFill>
          <bgColor rgb="FF00E400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66675</xdr:rowOff>
    </xdr:from>
    <xdr:to>
      <xdr:col>2</xdr:col>
      <xdr:colOff>1000125</xdr:colOff>
      <xdr:row>0</xdr:row>
      <xdr:rowOff>723900</xdr:rowOff>
    </xdr:to>
    <xdr:grpSp>
      <xdr:nvGrpSpPr>
        <xdr:cNvPr id="2" name="Agrupar 1"/>
        <xdr:cNvGrpSpPr/>
      </xdr:nvGrpSpPr>
      <xdr:grpSpPr>
        <a:xfrm>
          <a:off x="0" y="66675"/>
          <a:ext cx="3533775" cy="657225"/>
          <a:chOff x="7658101" y="66675"/>
          <a:chExt cx="3876949" cy="657225"/>
        </a:xfrm>
      </xdr:grpSpPr>
      <xdr:sp macro="" textlink="">
        <xdr:nvSpPr>
          <xdr:cNvPr id="3" name="CaixaDeTexto 2"/>
          <xdr:cNvSpPr txBox="1"/>
        </xdr:nvSpPr>
        <xdr:spPr>
          <a:xfrm>
            <a:off x="7658101" y="66675"/>
            <a:ext cx="1695450" cy="6381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2400" b="1">
                <a:solidFill>
                  <a:srgbClr val="92D05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SEMAD</a:t>
            </a:r>
          </a:p>
        </xdr:txBody>
      </xdr:sp>
      <xdr:sp macro="" textlink="">
        <xdr:nvSpPr>
          <xdr:cNvPr id="4" name="CaixaDeTexto 3"/>
          <xdr:cNvSpPr txBox="1"/>
        </xdr:nvSpPr>
        <xdr:spPr>
          <a:xfrm>
            <a:off x="9087126" y="85725"/>
            <a:ext cx="2447924" cy="6381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 b="0">
                <a:solidFill>
                  <a:schemeClr val="bg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Secretaria</a:t>
            </a:r>
            <a:r>
              <a:rPr lang="pt-BR" sz="800" b="0" baseline="0">
                <a:solidFill>
                  <a:schemeClr val="bg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Estado de Meio Ambiente e Desenvolvimento Sustentável</a:t>
            </a:r>
            <a:endParaRPr lang="pt-BR" sz="800" b="0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6</xdr:col>
      <xdr:colOff>571500</xdr:colOff>
      <xdr:row>0</xdr:row>
      <xdr:rowOff>476250</xdr:rowOff>
    </xdr:from>
    <xdr:to>
      <xdr:col>6</xdr:col>
      <xdr:colOff>2647950</xdr:colOff>
      <xdr:row>0</xdr:row>
      <xdr:rowOff>733425</xdr:rowOff>
    </xdr:to>
    <xdr:sp macro="" textlink="">
      <xdr:nvSpPr>
        <xdr:cNvPr id="5" name="CaixaDeTexto 4"/>
        <xdr:cNvSpPr txBox="1"/>
      </xdr:nvSpPr>
      <xdr:spPr>
        <a:xfrm>
          <a:off x="4229100" y="161925"/>
          <a:ext cx="3810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Período: entre 0h e 23h59</a:t>
          </a:r>
        </a:p>
      </xdr:txBody>
    </xdr:sp>
    <xdr:clientData/>
  </xdr:twoCellAnchor>
  <xdr:oneCellAnchor>
    <xdr:from>
      <xdr:col>7</xdr:col>
      <xdr:colOff>0</xdr:colOff>
      <xdr:row>3</xdr:row>
      <xdr:rowOff>0</xdr:rowOff>
    </xdr:from>
    <xdr:ext cx="304800" cy="304800"/>
    <xdr:sp macro="" textlink="">
      <xdr:nvSpPr>
        <xdr:cNvPr id="6" name="AutoShape 1" descr="Visualizando a imagem Logomarca_GOV-Minas_Secretaria-MeioAmbienteeDesenvolvimentoSustentavel_2019_RGB.png"/>
        <xdr:cNvSpPr>
          <a:spLocks noChangeAspect="1" noChangeArrowheads="1"/>
        </xdr:cNvSpPr>
      </xdr:nvSpPr>
      <xdr:spPr bwMode="auto">
        <a:xfrm>
          <a:off x="4267200" y="48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243509</xdr:colOff>
      <xdr:row>0</xdr:row>
      <xdr:rowOff>179320</xdr:rowOff>
    </xdr:from>
    <xdr:ext cx="3042616" cy="415816"/>
    <xdr:pic>
      <xdr:nvPicPr>
        <xdr:cNvPr id="7" name="Imagem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0709" y="160270"/>
          <a:ext cx="3042616" cy="4158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66675</xdr:rowOff>
    </xdr:from>
    <xdr:to>
      <xdr:col>2</xdr:col>
      <xdr:colOff>1000125</xdr:colOff>
      <xdr:row>0</xdr:row>
      <xdr:rowOff>723900</xdr:rowOff>
    </xdr:to>
    <xdr:grpSp>
      <xdr:nvGrpSpPr>
        <xdr:cNvPr id="2" name="Agrupar 1"/>
        <xdr:cNvGrpSpPr/>
      </xdr:nvGrpSpPr>
      <xdr:grpSpPr>
        <a:xfrm>
          <a:off x="0" y="66675"/>
          <a:ext cx="3533775" cy="657225"/>
          <a:chOff x="7658101" y="66675"/>
          <a:chExt cx="3876949" cy="657225"/>
        </a:xfrm>
      </xdr:grpSpPr>
      <xdr:sp macro="" textlink="">
        <xdr:nvSpPr>
          <xdr:cNvPr id="3" name="CaixaDeTexto 2"/>
          <xdr:cNvSpPr txBox="1"/>
        </xdr:nvSpPr>
        <xdr:spPr>
          <a:xfrm>
            <a:off x="7658101" y="66675"/>
            <a:ext cx="1695450" cy="6381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2400" b="1">
                <a:solidFill>
                  <a:srgbClr val="92D05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SEMAD</a:t>
            </a:r>
          </a:p>
        </xdr:txBody>
      </xdr:sp>
      <xdr:sp macro="" textlink="">
        <xdr:nvSpPr>
          <xdr:cNvPr id="4" name="CaixaDeTexto 3"/>
          <xdr:cNvSpPr txBox="1"/>
        </xdr:nvSpPr>
        <xdr:spPr>
          <a:xfrm>
            <a:off x="9087126" y="85725"/>
            <a:ext cx="2447924" cy="6381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 b="0">
                <a:solidFill>
                  <a:schemeClr val="bg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Secretaria</a:t>
            </a:r>
            <a:r>
              <a:rPr lang="pt-BR" sz="800" b="0" baseline="0">
                <a:solidFill>
                  <a:schemeClr val="bg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Estado de Meio Ambiente e Desenvolvimento Sustentável</a:t>
            </a:r>
            <a:endParaRPr lang="pt-BR" sz="800" b="0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6</xdr:col>
      <xdr:colOff>571500</xdr:colOff>
      <xdr:row>0</xdr:row>
      <xdr:rowOff>476250</xdr:rowOff>
    </xdr:from>
    <xdr:to>
      <xdr:col>6</xdr:col>
      <xdr:colOff>2647950</xdr:colOff>
      <xdr:row>0</xdr:row>
      <xdr:rowOff>733425</xdr:rowOff>
    </xdr:to>
    <xdr:sp macro="" textlink="">
      <xdr:nvSpPr>
        <xdr:cNvPr id="5" name="CaixaDeTexto 4"/>
        <xdr:cNvSpPr txBox="1"/>
      </xdr:nvSpPr>
      <xdr:spPr>
        <a:xfrm>
          <a:off x="4229100" y="161925"/>
          <a:ext cx="3810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Período: entre 0h e 23h59</a:t>
          </a:r>
        </a:p>
      </xdr:txBody>
    </xdr:sp>
    <xdr:clientData/>
  </xdr:twoCellAnchor>
  <xdr:oneCellAnchor>
    <xdr:from>
      <xdr:col>7</xdr:col>
      <xdr:colOff>0</xdr:colOff>
      <xdr:row>3</xdr:row>
      <xdr:rowOff>0</xdr:rowOff>
    </xdr:from>
    <xdr:ext cx="304800" cy="304800"/>
    <xdr:sp macro="" textlink="">
      <xdr:nvSpPr>
        <xdr:cNvPr id="6" name="AutoShape 1" descr="Visualizando a imagem Logomarca_GOV-Minas_Secretaria-MeioAmbienteeDesenvolvimentoSustentavel_2019_RGB.png"/>
        <xdr:cNvSpPr>
          <a:spLocks noChangeAspect="1" noChangeArrowheads="1"/>
        </xdr:cNvSpPr>
      </xdr:nvSpPr>
      <xdr:spPr bwMode="auto">
        <a:xfrm>
          <a:off x="4267200" y="48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243509</xdr:colOff>
      <xdr:row>0</xdr:row>
      <xdr:rowOff>179320</xdr:rowOff>
    </xdr:from>
    <xdr:ext cx="3042616" cy="415816"/>
    <xdr:pic>
      <xdr:nvPicPr>
        <xdr:cNvPr id="7" name="Imagem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0709" y="160270"/>
          <a:ext cx="3042616" cy="4158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66675</xdr:rowOff>
    </xdr:from>
    <xdr:to>
      <xdr:col>2</xdr:col>
      <xdr:colOff>1000125</xdr:colOff>
      <xdr:row>0</xdr:row>
      <xdr:rowOff>723900</xdr:rowOff>
    </xdr:to>
    <xdr:grpSp>
      <xdr:nvGrpSpPr>
        <xdr:cNvPr id="2" name="Agrupar 1"/>
        <xdr:cNvGrpSpPr/>
      </xdr:nvGrpSpPr>
      <xdr:grpSpPr>
        <a:xfrm>
          <a:off x="0" y="66675"/>
          <a:ext cx="3533775" cy="657225"/>
          <a:chOff x="7658101" y="66675"/>
          <a:chExt cx="3876949" cy="657225"/>
        </a:xfrm>
      </xdr:grpSpPr>
      <xdr:sp macro="" textlink="">
        <xdr:nvSpPr>
          <xdr:cNvPr id="3" name="CaixaDeTexto 2"/>
          <xdr:cNvSpPr txBox="1"/>
        </xdr:nvSpPr>
        <xdr:spPr>
          <a:xfrm>
            <a:off x="7658101" y="66675"/>
            <a:ext cx="1695450" cy="6381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2400" b="1">
                <a:solidFill>
                  <a:srgbClr val="92D05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SEMAD</a:t>
            </a:r>
          </a:p>
        </xdr:txBody>
      </xdr:sp>
      <xdr:sp macro="" textlink="">
        <xdr:nvSpPr>
          <xdr:cNvPr id="4" name="CaixaDeTexto 3"/>
          <xdr:cNvSpPr txBox="1"/>
        </xdr:nvSpPr>
        <xdr:spPr>
          <a:xfrm>
            <a:off x="9087126" y="85725"/>
            <a:ext cx="2447924" cy="6381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 b="0">
                <a:solidFill>
                  <a:schemeClr val="bg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Secretaria</a:t>
            </a:r>
            <a:r>
              <a:rPr lang="pt-BR" sz="800" b="0" baseline="0">
                <a:solidFill>
                  <a:schemeClr val="bg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Estado de Meio Ambiente e Desenvolvimento Sustentável</a:t>
            </a:r>
            <a:endParaRPr lang="pt-BR" sz="800" b="0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6</xdr:col>
      <xdr:colOff>571500</xdr:colOff>
      <xdr:row>0</xdr:row>
      <xdr:rowOff>476250</xdr:rowOff>
    </xdr:from>
    <xdr:to>
      <xdr:col>6</xdr:col>
      <xdr:colOff>2647950</xdr:colOff>
      <xdr:row>0</xdr:row>
      <xdr:rowOff>733425</xdr:rowOff>
    </xdr:to>
    <xdr:sp macro="" textlink="">
      <xdr:nvSpPr>
        <xdr:cNvPr id="5" name="CaixaDeTexto 4"/>
        <xdr:cNvSpPr txBox="1"/>
      </xdr:nvSpPr>
      <xdr:spPr>
        <a:xfrm>
          <a:off x="4229100" y="161925"/>
          <a:ext cx="3810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Período: entre 0h e 23h59</a:t>
          </a:r>
        </a:p>
      </xdr:txBody>
    </xdr:sp>
    <xdr:clientData/>
  </xdr:twoCellAnchor>
  <xdr:oneCellAnchor>
    <xdr:from>
      <xdr:col>7</xdr:col>
      <xdr:colOff>0</xdr:colOff>
      <xdr:row>3</xdr:row>
      <xdr:rowOff>0</xdr:rowOff>
    </xdr:from>
    <xdr:ext cx="304800" cy="304800"/>
    <xdr:sp macro="" textlink="">
      <xdr:nvSpPr>
        <xdr:cNvPr id="6" name="AutoShape 1" descr="Visualizando a imagem Logomarca_GOV-Minas_Secretaria-MeioAmbienteeDesenvolvimentoSustentavel_2019_RGB.png"/>
        <xdr:cNvSpPr>
          <a:spLocks noChangeAspect="1" noChangeArrowheads="1"/>
        </xdr:cNvSpPr>
      </xdr:nvSpPr>
      <xdr:spPr bwMode="auto">
        <a:xfrm>
          <a:off x="4267200" y="48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243509</xdr:colOff>
      <xdr:row>0</xdr:row>
      <xdr:rowOff>179320</xdr:rowOff>
    </xdr:from>
    <xdr:ext cx="3042616" cy="415816"/>
    <xdr:pic>
      <xdr:nvPicPr>
        <xdr:cNvPr id="7" name="Imagem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0709" y="160270"/>
          <a:ext cx="3042616" cy="4158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66675</xdr:rowOff>
    </xdr:from>
    <xdr:to>
      <xdr:col>2</xdr:col>
      <xdr:colOff>1000125</xdr:colOff>
      <xdr:row>0</xdr:row>
      <xdr:rowOff>723900</xdr:rowOff>
    </xdr:to>
    <xdr:grpSp>
      <xdr:nvGrpSpPr>
        <xdr:cNvPr id="2" name="Agrupar 1"/>
        <xdr:cNvGrpSpPr/>
      </xdr:nvGrpSpPr>
      <xdr:grpSpPr>
        <a:xfrm>
          <a:off x="0" y="66675"/>
          <a:ext cx="3533775" cy="657225"/>
          <a:chOff x="7658101" y="66675"/>
          <a:chExt cx="3876949" cy="657225"/>
        </a:xfrm>
      </xdr:grpSpPr>
      <xdr:sp macro="" textlink="">
        <xdr:nvSpPr>
          <xdr:cNvPr id="3" name="CaixaDeTexto 2"/>
          <xdr:cNvSpPr txBox="1"/>
        </xdr:nvSpPr>
        <xdr:spPr>
          <a:xfrm>
            <a:off x="7658101" y="66675"/>
            <a:ext cx="1695450" cy="6381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2400" b="1">
                <a:solidFill>
                  <a:srgbClr val="92D05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SEMAD</a:t>
            </a:r>
          </a:p>
        </xdr:txBody>
      </xdr:sp>
      <xdr:sp macro="" textlink="">
        <xdr:nvSpPr>
          <xdr:cNvPr id="4" name="CaixaDeTexto 3"/>
          <xdr:cNvSpPr txBox="1"/>
        </xdr:nvSpPr>
        <xdr:spPr>
          <a:xfrm>
            <a:off x="9087126" y="85725"/>
            <a:ext cx="2447924" cy="6381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 b="0">
                <a:solidFill>
                  <a:schemeClr val="bg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Secretaria</a:t>
            </a:r>
            <a:r>
              <a:rPr lang="pt-BR" sz="800" b="0" baseline="0">
                <a:solidFill>
                  <a:schemeClr val="bg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Estado de Meio Ambiente e Desenvolvimento Sustentável</a:t>
            </a:r>
            <a:endParaRPr lang="pt-BR" sz="800" b="0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6</xdr:col>
      <xdr:colOff>571500</xdr:colOff>
      <xdr:row>0</xdr:row>
      <xdr:rowOff>476250</xdr:rowOff>
    </xdr:from>
    <xdr:to>
      <xdr:col>6</xdr:col>
      <xdr:colOff>2647950</xdr:colOff>
      <xdr:row>0</xdr:row>
      <xdr:rowOff>733425</xdr:rowOff>
    </xdr:to>
    <xdr:sp macro="" textlink="">
      <xdr:nvSpPr>
        <xdr:cNvPr id="5" name="CaixaDeTexto 4"/>
        <xdr:cNvSpPr txBox="1"/>
      </xdr:nvSpPr>
      <xdr:spPr>
        <a:xfrm>
          <a:off x="4229100" y="161925"/>
          <a:ext cx="3810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Período: entre 0h e 23h59</a:t>
          </a:r>
        </a:p>
      </xdr:txBody>
    </xdr:sp>
    <xdr:clientData/>
  </xdr:twoCellAnchor>
  <xdr:oneCellAnchor>
    <xdr:from>
      <xdr:col>7</xdr:col>
      <xdr:colOff>0</xdr:colOff>
      <xdr:row>3</xdr:row>
      <xdr:rowOff>0</xdr:rowOff>
    </xdr:from>
    <xdr:ext cx="304800" cy="304800"/>
    <xdr:sp macro="" textlink="">
      <xdr:nvSpPr>
        <xdr:cNvPr id="6" name="AutoShape 1" descr="Visualizando a imagem Logomarca_GOV-Minas_Secretaria-MeioAmbienteeDesenvolvimentoSustentavel_2019_RGB.png"/>
        <xdr:cNvSpPr>
          <a:spLocks noChangeAspect="1" noChangeArrowheads="1"/>
        </xdr:cNvSpPr>
      </xdr:nvSpPr>
      <xdr:spPr bwMode="auto">
        <a:xfrm>
          <a:off x="4267200" y="48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243509</xdr:colOff>
      <xdr:row>0</xdr:row>
      <xdr:rowOff>179320</xdr:rowOff>
    </xdr:from>
    <xdr:ext cx="3042616" cy="415816"/>
    <xdr:pic>
      <xdr:nvPicPr>
        <xdr:cNvPr id="7" name="Imagem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0709" y="160270"/>
          <a:ext cx="3042616" cy="4158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66675</xdr:rowOff>
    </xdr:from>
    <xdr:to>
      <xdr:col>2</xdr:col>
      <xdr:colOff>1000125</xdr:colOff>
      <xdr:row>0</xdr:row>
      <xdr:rowOff>723900</xdr:rowOff>
    </xdr:to>
    <xdr:grpSp>
      <xdr:nvGrpSpPr>
        <xdr:cNvPr id="2" name="Agrupar 1"/>
        <xdr:cNvGrpSpPr/>
      </xdr:nvGrpSpPr>
      <xdr:grpSpPr>
        <a:xfrm>
          <a:off x="0" y="66675"/>
          <a:ext cx="3606165" cy="657225"/>
          <a:chOff x="7658101" y="66675"/>
          <a:chExt cx="3876949" cy="657225"/>
        </a:xfrm>
      </xdr:grpSpPr>
      <xdr:sp macro="" textlink="">
        <xdr:nvSpPr>
          <xdr:cNvPr id="3" name="CaixaDeTexto 2"/>
          <xdr:cNvSpPr txBox="1"/>
        </xdr:nvSpPr>
        <xdr:spPr>
          <a:xfrm>
            <a:off x="7658101" y="66675"/>
            <a:ext cx="1695450" cy="6381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2400" b="1">
                <a:solidFill>
                  <a:srgbClr val="92D05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SEMAD</a:t>
            </a:r>
          </a:p>
        </xdr:txBody>
      </xdr:sp>
      <xdr:sp macro="" textlink="">
        <xdr:nvSpPr>
          <xdr:cNvPr id="4" name="CaixaDeTexto 3"/>
          <xdr:cNvSpPr txBox="1"/>
        </xdr:nvSpPr>
        <xdr:spPr>
          <a:xfrm>
            <a:off x="9087126" y="85725"/>
            <a:ext cx="2447924" cy="6381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 b="0">
                <a:solidFill>
                  <a:schemeClr val="bg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Secretaria</a:t>
            </a:r>
            <a:r>
              <a:rPr lang="pt-BR" sz="800" b="0" baseline="0">
                <a:solidFill>
                  <a:schemeClr val="bg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Estado de Meio Ambiente e Desenvolvimento Sustentável</a:t>
            </a:r>
            <a:endParaRPr lang="pt-BR" sz="800" b="0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6</xdr:col>
      <xdr:colOff>571500</xdr:colOff>
      <xdr:row>0</xdr:row>
      <xdr:rowOff>476250</xdr:rowOff>
    </xdr:from>
    <xdr:to>
      <xdr:col>6</xdr:col>
      <xdr:colOff>2647950</xdr:colOff>
      <xdr:row>0</xdr:row>
      <xdr:rowOff>733425</xdr:rowOff>
    </xdr:to>
    <xdr:sp macro="" textlink="">
      <xdr:nvSpPr>
        <xdr:cNvPr id="5" name="CaixaDeTexto 4"/>
        <xdr:cNvSpPr txBox="1"/>
      </xdr:nvSpPr>
      <xdr:spPr>
        <a:xfrm>
          <a:off x="4229100" y="161925"/>
          <a:ext cx="3810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Período: entre 0h e 23h59</a:t>
          </a:r>
        </a:p>
      </xdr:txBody>
    </xdr:sp>
    <xdr:clientData/>
  </xdr:twoCellAnchor>
  <xdr:oneCellAnchor>
    <xdr:from>
      <xdr:col>7</xdr:col>
      <xdr:colOff>0</xdr:colOff>
      <xdr:row>3</xdr:row>
      <xdr:rowOff>0</xdr:rowOff>
    </xdr:from>
    <xdr:ext cx="304800" cy="304800"/>
    <xdr:sp macro="" textlink="">
      <xdr:nvSpPr>
        <xdr:cNvPr id="6" name="AutoShape 1" descr="Visualizando a imagem Logomarca_GOV-Minas_Secretaria-MeioAmbienteeDesenvolvimentoSustentavel_2019_RGB.png"/>
        <xdr:cNvSpPr>
          <a:spLocks noChangeAspect="1" noChangeArrowheads="1"/>
        </xdr:cNvSpPr>
      </xdr:nvSpPr>
      <xdr:spPr bwMode="auto">
        <a:xfrm>
          <a:off x="4267200" y="48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243509</xdr:colOff>
      <xdr:row>0</xdr:row>
      <xdr:rowOff>179320</xdr:rowOff>
    </xdr:from>
    <xdr:ext cx="3042616" cy="415816"/>
    <xdr:pic>
      <xdr:nvPicPr>
        <xdr:cNvPr id="7" name="Imagem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0709" y="160270"/>
          <a:ext cx="3042616" cy="4158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66675</xdr:rowOff>
    </xdr:from>
    <xdr:to>
      <xdr:col>2</xdr:col>
      <xdr:colOff>1000125</xdr:colOff>
      <xdr:row>0</xdr:row>
      <xdr:rowOff>723900</xdr:rowOff>
    </xdr:to>
    <xdr:grpSp>
      <xdr:nvGrpSpPr>
        <xdr:cNvPr id="2" name="Agrupar 1"/>
        <xdr:cNvGrpSpPr/>
      </xdr:nvGrpSpPr>
      <xdr:grpSpPr>
        <a:xfrm>
          <a:off x="0" y="66675"/>
          <a:ext cx="3606165" cy="657225"/>
          <a:chOff x="7658101" y="66675"/>
          <a:chExt cx="3876949" cy="657225"/>
        </a:xfrm>
      </xdr:grpSpPr>
      <xdr:sp macro="" textlink="">
        <xdr:nvSpPr>
          <xdr:cNvPr id="3" name="CaixaDeTexto 2"/>
          <xdr:cNvSpPr txBox="1"/>
        </xdr:nvSpPr>
        <xdr:spPr>
          <a:xfrm>
            <a:off x="7658101" y="66675"/>
            <a:ext cx="1695450" cy="6381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2400" b="1">
                <a:solidFill>
                  <a:srgbClr val="92D05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SEMAD</a:t>
            </a:r>
          </a:p>
        </xdr:txBody>
      </xdr:sp>
      <xdr:sp macro="" textlink="">
        <xdr:nvSpPr>
          <xdr:cNvPr id="4" name="CaixaDeTexto 3"/>
          <xdr:cNvSpPr txBox="1"/>
        </xdr:nvSpPr>
        <xdr:spPr>
          <a:xfrm>
            <a:off x="9087126" y="85725"/>
            <a:ext cx="2447924" cy="6381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 b="0">
                <a:solidFill>
                  <a:schemeClr val="bg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Secretaria</a:t>
            </a:r>
            <a:r>
              <a:rPr lang="pt-BR" sz="800" b="0" baseline="0">
                <a:solidFill>
                  <a:schemeClr val="bg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Estado de Meio Ambiente e Desenvolvimento Sustentável</a:t>
            </a:r>
            <a:endParaRPr lang="pt-BR" sz="800" b="0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6</xdr:col>
      <xdr:colOff>571500</xdr:colOff>
      <xdr:row>0</xdr:row>
      <xdr:rowOff>476250</xdr:rowOff>
    </xdr:from>
    <xdr:to>
      <xdr:col>6</xdr:col>
      <xdr:colOff>2647950</xdr:colOff>
      <xdr:row>0</xdr:row>
      <xdr:rowOff>733425</xdr:rowOff>
    </xdr:to>
    <xdr:sp macro="" textlink="">
      <xdr:nvSpPr>
        <xdr:cNvPr id="5" name="CaixaDeTexto 4"/>
        <xdr:cNvSpPr txBox="1"/>
      </xdr:nvSpPr>
      <xdr:spPr>
        <a:xfrm>
          <a:off x="4320540" y="163830"/>
          <a:ext cx="49530" cy="57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Período: entre 0h e 23h59</a:t>
          </a:r>
        </a:p>
      </xdr:txBody>
    </xdr:sp>
    <xdr:clientData/>
  </xdr:twoCellAnchor>
  <xdr:oneCellAnchor>
    <xdr:from>
      <xdr:col>7</xdr:col>
      <xdr:colOff>0</xdr:colOff>
      <xdr:row>3</xdr:row>
      <xdr:rowOff>0</xdr:rowOff>
    </xdr:from>
    <xdr:ext cx="304800" cy="304800"/>
    <xdr:sp macro="" textlink="">
      <xdr:nvSpPr>
        <xdr:cNvPr id="6" name="AutoShape 1" descr="Visualizando a imagem Logomarca_GOV-Minas_Secretaria-MeioAmbienteeDesenvolvimentoSustentavel_2019_RGB.png"/>
        <xdr:cNvSpPr>
          <a:spLocks noChangeAspect="1" noChangeArrowheads="1"/>
        </xdr:cNvSpPr>
      </xdr:nvSpPr>
      <xdr:spPr bwMode="auto">
        <a:xfrm>
          <a:off x="4373880" y="5029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243509</xdr:colOff>
      <xdr:row>0</xdr:row>
      <xdr:rowOff>179320</xdr:rowOff>
    </xdr:from>
    <xdr:ext cx="3042616" cy="415816"/>
    <xdr:pic>
      <xdr:nvPicPr>
        <xdr:cNvPr id="7" name="Imagem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7389" y="164080"/>
          <a:ext cx="3042616" cy="4158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66675</xdr:rowOff>
    </xdr:from>
    <xdr:to>
      <xdr:col>2</xdr:col>
      <xdr:colOff>1000125</xdr:colOff>
      <xdr:row>0</xdr:row>
      <xdr:rowOff>723900</xdr:rowOff>
    </xdr:to>
    <xdr:grpSp>
      <xdr:nvGrpSpPr>
        <xdr:cNvPr id="2" name="Agrupar 1"/>
        <xdr:cNvGrpSpPr/>
      </xdr:nvGrpSpPr>
      <xdr:grpSpPr>
        <a:xfrm>
          <a:off x="0" y="66675"/>
          <a:ext cx="3606165" cy="657225"/>
          <a:chOff x="7658101" y="66675"/>
          <a:chExt cx="3876949" cy="657225"/>
        </a:xfrm>
      </xdr:grpSpPr>
      <xdr:sp macro="" textlink="">
        <xdr:nvSpPr>
          <xdr:cNvPr id="3" name="CaixaDeTexto 2"/>
          <xdr:cNvSpPr txBox="1"/>
        </xdr:nvSpPr>
        <xdr:spPr>
          <a:xfrm>
            <a:off x="7658101" y="66675"/>
            <a:ext cx="1695450" cy="6381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2400" b="1">
                <a:solidFill>
                  <a:srgbClr val="92D05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SEMAD</a:t>
            </a:r>
          </a:p>
        </xdr:txBody>
      </xdr:sp>
      <xdr:sp macro="" textlink="">
        <xdr:nvSpPr>
          <xdr:cNvPr id="4" name="CaixaDeTexto 3"/>
          <xdr:cNvSpPr txBox="1"/>
        </xdr:nvSpPr>
        <xdr:spPr>
          <a:xfrm>
            <a:off x="9087126" y="85725"/>
            <a:ext cx="2447924" cy="6381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 b="0">
                <a:solidFill>
                  <a:schemeClr val="bg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Secretaria</a:t>
            </a:r>
            <a:r>
              <a:rPr lang="pt-BR" sz="800" b="0" baseline="0">
                <a:solidFill>
                  <a:schemeClr val="bg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Estado de Meio Ambiente e Desenvolvimento Sustentável</a:t>
            </a:r>
            <a:endParaRPr lang="pt-BR" sz="800" b="0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6</xdr:col>
      <xdr:colOff>571500</xdr:colOff>
      <xdr:row>0</xdr:row>
      <xdr:rowOff>476250</xdr:rowOff>
    </xdr:from>
    <xdr:to>
      <xdr:col>6</xdr:col>
      <xdr:colOff>2647950</xdr:colOff>
      <xdr:row>0</xdr:row>
      <xdr:rowOff>733425</xdr:rowOff>
    </xdr:to>
    <xdr:sp macro="" textlink="">
      <xdr:nvSpPr>
        <xdr:cNvPr id="5" name="CaixaDeTexto 4"/>
        <xdr:cNvSpPr txBox="1"/>
      </xdr:nvSpPr>
      <xdr:spPr>
        <a:xfrm>
          <a:off x="4320540" y="163830"/>
          <a:ext cx="49530" cy="57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Período: entre 0h e 23h59</a:t>
          </a:r>
        </a:p>
      </xdr:txBody>
    </xdr:sp>
    <xdr:clientData/>
  </xdr:twoCellAnchor>
  <xdr:oneCellAnchor>
    <xdr:from>
      <xdr:col>7</xdr:col>
      <xdr:colOff>0</xdr:colOff>
      <xdr:row>3</xdr:row>
      <xdr:rowOff>0</xdr:rowOff>
    </xdr:from>
    <xdr:ext cx="304800" cy="304800"/>
    <xdr:sp macro="" textlink="">
      <xdr:nvSpPr>
        <xdr:cNvPr id="6" name="AutoShape 1" descr="Visualizando a imagem Logomarca_GOV-Minas_Secretaria-MeioAmbienteeDesenvolvimentoSustentavel_2019_RGB.png"/>
        <xdr:cNvSpPr>
          <a:spLocks noChangeAspect="1" noChangeArrowheads="1"/>
        </xdr:cNvSpPr>
      </xdr:nvSpPr>
      <xdr:spPr bwMode="auto">
        <a:xfrm>
          <a:off x="4373880" y="5029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243509</xdr:colOff>
      <xdr:row>0</xdr:row>
      <xdr:rowOff>179320</xdr:rowOff>
    </xdr:from>
    <xdr:ext cx="3042616" cy="415816"/>
    <xdr:pic>
      <xdr:nvPicPr>
        <xdr:cNvPr id="7" name="Imagem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7389" y="164080"/>
          <a:ext cx="3042616" cy="4158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4"/>
  <dimension ref="A1:AJ160"/>
  <sheetViews>
    <sheetView topLeftCell="A43" zoomScaleNormal="100" workbookViewId="0">
      <selection activeCell="E45" sqref="E45"/>
    </sheetView>
  </sheetViews>
  <sheetFormatPr defaultColWidth="9.109375" defaultRowHeight="13.2" x14ac:dyDescent="0.3"/>
  <cols>
    <col min="1" max="1" width="19.5546875" style="2" bestFit="1" customWidth="1"/>
    <col min="2" max="2" width="18.44140625" style="2" customWidth="1"/>
    <col min="3" max="3" width="15.44140625" style="2" bestFit="1" customWidth="1"/>
    <col min="4" max="4" width="13.44140625" style="2" customWidth="1"/>
    <col min="5" max="5" width="14.109375" style="2" customWidth="1"/>
    <col min="6" max="6" width="15.88671875" style="2" customWidth="1"/>
    <col min="7" max="7" width="47.33203125" style="4" customWidth="1"/>
    <col min="8" max="8" width="51.6640625" style="3" customWidth="1"/>
    <col min="9" max="16384" width="9.109375" style="2"/>
  </cols>
  <sheetData>
    <row r="1" spans="1:36" ht="62.25" customHeight="1" x14ac:dyDescent="0.3">
      <c r="A1" s="37"/>
      <c r="B1" s="37"/>
      <c r="D1" s="1" t="s">
        <v>105</v>
      </c>
      <c r="E1" s="36"/>
      <c r="F1" s="35">
        <v>45898.570752314816</v>
      </c>
      <c r="G1" s="34" t="s">
        <v>52</v>
      </c>
      <c r="I1" s="5"/>
      <c r="J1" s="33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</row>
    <row r="2" spans="1:36" ht="14.25" customHeight="1" x14ac:dyDescent="0.3">
      <c r="A2" s="31"/>
      <c r="B2" s="31"/>
      <c r="C2" s="31"/>
      <c r="D2" s="32"/>
      <c r="E2" s="32"/>
      <c r="F2" s="32"/>
      <c r="G2" s="31"/>
      <c r="H2" s="31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</row>
    <row r="3" spans="1:36" ht="38.25" customHeight="1" x14ac:dyDescent="0.3">
      <c r="A3" s="30" t="s">
        <v>53</v>
      </c>
      <c r="B3" s="29" t="s">
        <v>0</v>
      </c>
      <c r="C3" s="28" t="s">
        <v>1</v>
      </c>
      <c r="D3" s="28" t="s">
        <v>2</v>
      </c>
      <c r="E3" s="28" t="s">
        <v>3</v>
      </c>
      <c r="F3" s="28" t="s">
        <v>4</v>
      </c>
      <c r="G3" s="28" t="s">
        <v>5</v>
      </c>
      <c r="H3" s="28" t="s">
        <v>6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</row>
    <row r="4" spans="1:36" s="20" customFormat="1" ht="75" customHeight="1" x14ac:dyDescent="0.25">
      <c r="A4" s="40" t="s">
        <v>7</v>
      </c>
      <c r="B4" s="40" t="s">
        <v>48</v>
      </c>
      <c r="C4" s="22" t="s">
        <v>54</v>
      </c>
      <c r="D4" s="23">
        <v>33</v>
      </c>
      <c r="E4" s="24">
        <f t="shared" ref="E4:E51" si="0">IF(D4="","N/D",D4)</f>
        <v>33</v>
      </c>
      <c r="F4" s="23" t="str">
        <f t="shared" ref="F4:F51" si="1">IF(D4="","",IF(D4&lt;=40,$A$58,IF(D4&lt;=80,$A$59,IF(D4&lt;=120,$A$60, IF(D4&lt;=200,$A$61,$A$62)))))</f>
        <v>Boa</v>
      </c>
      <c r="G4" s="22" t="s">
        <v>50</v>
      </c>
      <c r="H4" s="22" t="str">
        <f t="shared" ref="H4:H25" si="2">IF(D4="","",IF(D4&lt;=40,$C$58,IF(D4&lt;=80,$C$59,IF(D4&lt;=120,$C$60,IF(D4&lt;=200,$C$61,IF(D4&gt;200,$C$62,))))))</f>
        <v>-</v>
      </c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</row>
    <row r="5" spans="1:36" s="20" customFormat="1" ht="75" customHeight="1" x14ac:dyDescent="0.25">
      <c r="A5" s="63" t="s">
        <v>8</v>
      </c>
      <c r="B5" s="63" t="s">
        <v>9</v>
      </c>
      <c r="C5" s="22" t="s">
        <v>55</v>
      </c>
      <c r="D5" s="23">
        <v>31</v>
      </c>
      <c r="E5" s="24">
        <f t="shared" si="0"/>
        <v>31</v>
      </c>
      <c r="F5" s="23" t="str">
        <f t="shared" si="1"/>
        <v>Boa</v>
      </c>
      <c r="G5" s="22" t="s">
        <v>49</v>
      </c>
      <c r="H5" s="22" t="str">
        <f t="shared" si="2"/>
        <v>-</v>
      </c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</row>
    <row r="6" spans="1:36" s="20" customFormat="1" ht="75" customHeight="1" x14ac:dyDescent="0.25">
      <c r="A6" s="64"/>
      <c r="B6" s="64"/>
      <c r="C6" s="25" t="s">
        <v>56</v>
      </c>
      <c r="D6" s="23">
        <v>40</v>
      </c>
      <c r="E6" s="24">
        <f t="shared" si="0"/>
        <v>40</v>
      </c>
      <c r="F6" s="23" t="str">
        <f t="shared" si="1"/>
        <v>Boa</v>
      </c>
      <c r="G6" s="22" t="s">
        <v>50</v>
      </c>
      <c r="H6" s="22" t="str">
        <f t="shared" si="2"/>
        <v>-</v>
      </c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</row>
    <row r="7" spans="1:36" s="20" customFormat="1" ht="75" customHeight="1" x14ac:dyDescent="0.25">
      <c r="A7" s="65"/>
      <c r="B7" s="65"/>
      <c r="C7" s="22" t="s">
        <v>57</v>
      </c>
      <c r="D7" s="23">
        <v>47</v>
      </c>
      <c r="E7" s="24">
        <f t="shared" si="0"/>
        <v>47</v>
      </c>
      <c r="F7" s="23" t="str">
        <f t="shared" si="1"/>
        <v>Moderada</v>
      </c>
      <c r="G7" s="22" t="s">
        <v>50</v>
      </c>
      <c r="H7" s="22" t="str">
        <f t="shared" si="2"/>
        <v>Pessoas de grupos sensíveis (crianças, idosos e pessoas com doenças respiratórias e cardíacas) podem apresentar sintomas como tosse seca e cansaço. A população em geral não é afetada.</v>
      </c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</row>
    <row r="8" spans="1:36" ht="75" customHeight="1" x14ac:dyDescent="0.3">
      <c r="A8" s="63" t="s">
        <v>8</v>
      </c>
      <c r="B8" s="68" t="s">
        <v>10</v>
      </c>
      <c r="C8" s="22" t="s">
        <v>58</v>
      </c>
      <c r="D8" s="23">
        <v>43</v>
      </c>
      <c r="E8" s="24">
        <f t="shared" si="0"/>
        <v>43</v>
      </c>
      <c r="F8" s="23" t="str">
        <f t="shared" si="1"/>
        <v>Moderada</v>
      </c>
      <c r="G8" s="22" t="s">
        <v>50</v>
      </c>
      <c r="H8" s="22" t="str">
        <f t="shared" si="2"/>
        <v>Pessoas de grupos sensíveis (crianças, idosos e pessoas com doenças respiratórias e cardíacas) podem apresentar sintomas como tosse seca e cansaço. A população em geral não é afetada.</v>
      </c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</row>
    <row r="9" spans="1:36" s="20" customFormat="1" ht="78" customHeight="1" x14ac:dyDescent="0.25">
      <c r="A9" s="64"/>
      <c r="B9" s="70"/>
      <c r="C9" s="22" t="s">
        <v>59</v>
      </c>
      <c r="D9" s="23">
        <v>27</v>
      </c>
      <c r="E9" s="24">
        <f t="shared" si="0"/>
        <v>27</v>
      </c>
      <c r="F9" s="23" t="str">
        <f t="shared" si="1"/>
        <v>Boa</v>
      </c>
      <c r="G9" s="22" t="s">
        <v>49</v>
      </c>
      <c r="H9" s="22" t="str">
        <f t="shared" si="2"/>
        <v>-</v>
      </c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</row>
    <row r="10" spans="1:36" s="20" customFormat="1" ht="75" customHeight="1" x14ac:dyDescent="0.25">
      <c r="A10" s="65"/>
      <c r="B10" s="69"/>
      <c r="C10" s="22" t="s">
        <v>60</v>
      </c>
      <c r="D10" s="23">
        <v>34</v>
      </c>
      <c r="E10" s="24">
        <f t="shared" si="0"/>
        <v>34</v>
      </c>
      <c r="F10" s="23" t="str">
        <f t="shared" si="1"/>
        <v>Boa</v>
      </c>
      <c r="G10" s="22" t="s">
        <v>50</v>
      </c>
      <c r="H10" s="22" t="str">
        <f t="shared" si="2"/>
        <v>-</v>
      </c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</row>
    <row r="11" spans="1:36" s="20" customFormat="1" ht="75" customHeight="1" x14ac:dyDescent="0.25">
      <c r="A11" s="63" t="s">
        <v>8</v>
      </c>
      <c r="B11" s="63" t="s">
        <v>11</v>
      </c>
      <c r="C11" s="22" t="s">
        <v>61</v>
      </c>
      <c r="D11" s="23">
        <v>37</v>
      </c>
      <c r="E11" s="24">
        <f t="shared" si="0"/>
        <v>37</v>
      </c>
      <c r="F11" s="23" t="str">
        <f t="shared" si="1"/>
        <v>Boa</v>
      </c>
      <c r="G11" s="22" t="s">
        <v>49</v>
      </c>
      <c r="H11" s="22" t="str">
        <f t="shared" si="2"/>
        <v>-</v>
      </c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</row>
    <row r="12" spans="1:36" s="20" customFormat="1" ht="75" customHeight="1" x14ac:dyDescent="0.25">
      <c r="A12" s="64"/>
      <c r="B12" s="64"/>
      <c r="C12" s="22" t="s">
        <v>62</v>
      </c>
      <c r="D12" s="23">
        <v>32</v>
      </c>
      <c r="E12" s="24">
        <f t="shared" si="0"/>
        <v>32</v>
      </c>
      <c r="F12" s="23" t="str">
        <f t="shared" si="1"/>
        <v>Boa</v>
      </c>
      <c r="G12" s="22" t="s">
        <v>49</v>
      </c>
      <c r="H12" s="22" t="str">
        <f t="shared" si="2"/>
        <v>-</v>
      </c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</row>
    <row r="13" spans="1:36" s="20" customFormat="1" ht="75" customHeight="1" x14ac:dyDescent="0.25">
      <c r="A13" s="65"/>
      <c r="B13" s="65"/>
      <c r="C13" s="22" t="s">
        <v>63</v>
      </c>
      <c r="D13" s="23">
        <v>31</v>
      </c>
      <c r="E13" s="24">
        <f t="shared" si="0"/>
        <v>31</v>
      </c>
      <c r="F13" s="23" t="str">
        <f t="shared" si="1"/>
        <v>Boa</v>
      </c>
      <c r="G13" s="22" t="s">
        <v>50</v>
      </c>
      <c r="H13" s="22" t="str">
        <f t="shared" si="2"/>
        <v>-</v>
      </c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</row>
    <row r="14" spans="1:36" s="20" customFormat="1" ht="75" customHeight="1" x14ac:dyDescent="0.25">
      <c r="A14" s="63" t="s">
        <v>12</v>
      </c>
      <c r="B14" s="63" t="s">
        <v>13</v>
      </c>
      <c r="C14" s="22" t="s">
        <v>64</v>
      </c>
      <c r="D14" s="23">
        <v>31</v>
      </c>
      <c r="E14" s="24">
        <f t="shared" si="0"/>
        <v>31</v>
      </c>
      <c r="F14" s="23" t="str">
        <f t="shared" si="1"/>
        <v>Boa</v>
      </c>
      <c r="G14" s="22" t="s">
        <v>49</v>
      </c>
      <c r="H14" s="22" t="str">
        <f t="shared" si="2"/>
        <v>-</v>
      </c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</row>
    <row r="15" spans="1:36" s="20" customFormat="1" ht="75" customHeight="1" x14ac:dyDescent="0.25">
      <c r="A15" s="64"/>
      <c r="B15" s="64"/>
      <c r="C15" s="22" t="s">
        <v>65</v>
      </c>
      <c r="D15" s="23">
        <v>33</v>
      </c>
      <c r="E15" s="24">
        <f t="shared" si="0"/>
        <v>33</v>
      </c>
      <c r="F15" s="23" t="str">
        <f t="shared" si="1"/>
        <v>Boa</v>
      </c>
      <c r="G15" s="22" t="s">
        <v>50</v>
      </c>
      <c r="H15" s="22" t="str">
        <f t="shared" si="2"/>
        <v>-</v>
      </c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</row>
    <row r="16" spans="1:36" s="20" customFormat="1" ht="75" customHeight="1" x14ac:dyDescent="0.25">
      <c r="A16" s="65"/>
      <c r="B16" s="65"/>
      <c r="C16" s="22" t="s">
        <v>66</v>
      </c>
      <c r="D16" s="23">
        <v>19</v>
      </c>
      <c r="E16" s="24">
        <f t="shared" si="0"/>
        <v>19</v>
      </c>
      <c r="F16" s="23" t="str">
        <f t="shared" si="1"/>
        <v>Boa</v>
      </c>
      <c r="G16" s="22" t="s">
        <v>49</v>
      </c>
      <c r="H16" s="22" t="str">
        <f t="shared" si="2"/>
        <v>-</v>
      </c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</row>
    <row r="17" spans="1:36" s="20" customFormat="1" ht="75" customHeight="1" x14ac:dyDescent="0.25">
      <c r="A17" s="63" t="s">
        <v>8</v>
      </c>
      <c r="B17" s="63" t="s">
        <v>14</v>
      </c>
      <c r="C17" s="22" t="s">
        <v>67</v>
      </c>
      <c r="D17" s="23">
        <v>31</v>
      </c>
      <c r="E17" s="24">
        <f t="shared" si="0"/>
        <v>31</v>
      </c>
      <c r="F17" s="23" t="str">
        <f t="shared" si="1"/>
        <v>Boa</v>
      </c>
      <c r="G17" s="22" t="s">
        <v>50</v>
      </c>
      <c r="H17" s="22" t="str">
        <f t="shared" si="2"/>
        <v>-</v>
      </c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</row>
    <row r="18" spans="1:36" s="20" customFormat="1" ht="75" customHeight="1" x14ac:dyDescent="0.25">
      <c r="A18" s="64"/>
      <c r="B18" s="64"/>
      <c r="C18" s="22" t="s">
        <v>68</v>
      </c>
      <c r="D18" s="23">
        <v>24</v>
      </c>
      <c r="E18" s="24">
        <f t="shared" si="0"/>
        <v>24</v>
      </c>
      <c r="F18" s="23" t="str">
        <f t="shared" si="1"/>
        <v>Boa</v>
      </c>
      <c r="G18" s="22" t="s">
        <v>49</v>
      </c>
      <c r="H18" s="22" t="str">
        <f t="shared" si="2"/>
        <v>-</v>
      </c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</row>
    <row r="19" spans="1:36" s="20" customFormat="1" ht="75" customHeight="1" x14ac:dyDescent="0.25">
      <c r="A19" s="64"/>
      <c r="B19" s="64"/>
      <c r="C19" s="22" t="s">
        <v>69</v>
      </c>
      <c r="D19" s="23">
        <v>39</v>
      </c>
      <c r="E19" s="24">
        <f t="shared" si="0"/>
        <v>39</v>
      </c>
      <c r="F19" s="23" t="str">
        <f t="shared" si="1"/>
        <v>Boa</v>
      </c>
      <c r="G19" s="22" t="s">
        <v>50</v>
      </c>
      <c r="H19" s="22" t="str">
        <f t="shared" si="2"/>
        <v>-</v>
      </c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</row>
    <row r="20" spans="1:36" s="20" customFormat="1" ht="75" customHeight="1" x14ac:dyDescent="0.25">
      <c r="A20" s="64"/>
      <c r="B20" s="64"/>
      <c r="C20" s="22" t="s">
        <v>70</v>
      </c>
      <c r="D20" s="23">
        <v>31</v>
      </c>
      <c r="E20" s="24">
        <f t="shared" si="0"/>
        <v>31</v>
      </c>
      <c r="F20" s="23" t="str">
        <f t="shared" si="1"/>
        <v>Boa</v>
      </c>
      <c r="G20" s="22" t="s">
        <v>50</v>
      </c>
      <c r="H20" s="22" t="str">
        <f t="shared" si="2"/>
        <v>-</v>
      </c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</row>
    <row r="21" spans="1:36" s="20" customFormat="1" ht="75" customHeight="1" x14ac:dyDescent="0.25">
      <c r="A21" s="64"/>
      <c r="B21" s="64"/>
      <c r="C21" s="22" t="s">
        <v>71</v>
      </c>
      <c r="D21" s="23">
        <v>30</v>
      </c>
      <c r="E21" s="24">
        <f t="shared" si="0"/>
        <v>30</v>
      </c>
      <c r="F21" s="23" t="str">
        <f t="shared" si="1"/>
        <v>Boa</v>
      </c>
      <c r="G21" s="22" t="s">
        <v>50</v>
      </c>
      <c r="H21" s="22" t="str">
        <f t="shared" si="2"/>
        <v>-</v>
      </c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</row>
    <row r="22" spans="1:36" s="20" customFormat="1" ht="75" customHeight="1" x14ac:dyDescent="0.25">
      <c r="A22" s="65"/>
      <c r="B22" s="65"/>
      <c r="C22" s="22" t="s">
        <v>72</v>
      </c>
      <c r="D22" s="23">
        <v>50</v>
      </c>
      <c r="E22" s="24">
        <f t="shared" si="0"/>
        <v>50</v>
      </c>
      <c r="F22" s="23" t="str">
        <f t="shared" si="1"/>
        <v>Moderada</v>
      </c>
      <c r="G22" s="22" t="s">
        <v>49</v>
      </c>
      <c r="H22" s="22" t="str">
        <f t="shared" si="2"/>
        <v>Pessoas de grupos sensíveis (crianças, idosos e pessoas com doenças respiratórias e cardíacas) podem apresentar sintomas como tosse seca e cansaço. A população em geral não é afetada.</v>
      </c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</row>
    <row r="23" spans="1:36" s="20" customFormat="1" ht="75" customHeight="1" x14ac:dyDescent="0.25">
      <c r="A23" s="27" t="s">
        <v>15</v>
      </c>
      <c r="B23" s="26" t="s">
        <v>16</v>
      </c>
      <c r="C23" s="22" t="s">
        <v>73</v>
      </c>
      <c r="D23" s="23">
        <v>43</v>
      </c>
      <c r="E23" s="24">
        <f t="shared" si="0"/>
        <v>43</v>
      </c>
      <c r="F23" s="23" t="str">
        <f t="shared" si="1"/>
        <v>Moderada</v>
      </c>
      <c r="G23" s="22" t="s">
        <v>50</v>
      </c>
      <c r="H23" s="22" t="str">
        <f t="shared" si="2"/>
        <v>Pessoas de grupos sensíveis (crianças, idosos e pessoas com doenças respiratórias e cardíacas) podem apresentar sintomas como tosse seca e cansaço. A população em geral não é afetada.</v>
      </c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</row>
    <row r="24" spans="1:36" s="20" customFormat="1" ht="75" customHeight="1" x14ac:dyDescent="0.25">
      <c r="A24" s="63" t="s">
        <v>8</v>
      </c>
      <c r="B24" s="68" t="s">
        <v>17</v>
      </c>
      <c r="C24" s="22" t="s">
        <v>74</v>
      </c>
      <c r="D24" s="23">
        <v>57</v>
      </c>
      <c r="E24" s="24">
        <f t="shared" si="0"/>
        <v>57</v>
      </c>
      <c r="F24" s="23" t="str">
        <f t="shared" si="1"/>
        <v>Moderada</v>
      </c>
      <c r="G24" s="22" t="s">
        <v>51</v>
      </c>
      <c r="H24" s="22" t="str">
        <f t="shared" si="2"/>
        <v>Pessoas de grupos sensíveis (crianças, idosos e pessoas com doenças respiratórias e cardíacas) podem apresentar sintomas como tosse seca e cansaço. A população em geral não é afetada.</v>
      </c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</row>
    <row r="25" spans="1:36" s="20" customFormat="1" ht="75" customHeight="1" x14ac:dyDescent="0.25">
      <c r="A25" s="65"/>
      <c r="B25" s="69"/>
      <c r="C25" s="22" t="s">
        <v>75</v>
      </c>
      <c r="D25" s="23">
        <v>36</v>
      </c>
      <c r="E25" s="24">
        <f t="shared" si="0"/>
        <v>36</v>
      </c>
      <c r="F25" s="23" t="str">
        <f t="shared" si="1"/>
        <v>Boa</v>
      </c>
      <c r="G25" s="22" t="s">
        <v>50</v>
      </c>
      <c r="H25" s="22" t="str">
        <f t="shared" si="2"/>
        <v>-</v>
      </c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</row>
    <row r="26" spans="1:36" s="20" customFormat="1" ht="75" customHeight="1" x14ac:dyDescent="0.25">
      <c r="A26" s="68" t="s">
        <v>15</v>
      </c>
      <c r="B26" s="68" t="s">
        <v>18</v>
      </c>
      <c r="C26" s="22" t="s">
        <v>103</v>
      </c>
      <c r="D26" s="23">
        <v>21</v>
      </c>
      <c r="E26" s="24">
        <f t="shared" si="0"/>
        <v>21</v>
      </c>
      <c r="F26" s="23" t="str">
        <f t="shared" si="1"/>
        <v>Boa</v>
      </c>
      <c r="G26" s="22" t="s">
        <v>50</v>
      </c>
      <c r="H26" s="22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</row>
    <row r="27" spans="1:36" s="20" customFormat="1" ht="75" customHeight="1" x14ac:dyDescent="0.25">
      <c r="A27" s="70"/>
      <c r="B27" s="70"/>
      <c r="C27" s="22" t="s">
        <v>76</v>
      </c>
      <c r="D27" s="23">
        <v>23</v>
      </c>
      <c r="E27" s="24">
        <f t="shared" si="0"/>
        <v>23</v>
      </c>
      <c r="F27" s="23" t="str">
        <f t="shared" si="1"/>
        <v>Boa</v>
      </c>
      <c r="G27" s="22" t="s">
        <v>50</v>
      </c>
      <c r="H27" s="22" t="str">
        <f>IF(D27="","",IF(D27&lt;=40,$C$58,IF(D27&lt;=80,$C$59,IF(D27&lt;=120,$C$60,IF(D27&lt;=200,$C$61,IF(D27&gt;200,$C$62,))))))</f>
        <v>-</v>
      </c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</row>
    <row r="28" spans="1:36" s="20" customFormat="1" ht="75" customHeight="1" x14ac:dyDescent="0.25">
      <c r="A28" s="70"/>
      <c r="B28" s="70"/>
      <c r="C28" s="22" t="s">
        <v>77</v>
      </c>
      <c r="D28" s="23">
        <v>27</v>
      </c>
      <c r="E28" s="24">
        <f t="shared" si="0"/>
        <v>27</v>
      </c>
      <c r="F28" s="23" t="str">
        <f t="shared" si="1"/>
        <v>Boa</v>
      </c>
      <c r="G28" s="22" t="s">
        <v>50</v>
      </c>
      <c r="H28" s="22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</row>
    <row r="29" spans="1:36" s="20" customFormat="1" ht="75" customHeight="1" x14ac:dyDescent="0.25">
      <c r="A29" s="70"/>
      <c r="B29" s="70"/>
      <c r="C29" s="22" t="s">
        <v>78</v>
      </c>
      <c r="D29" s="23">
        <v>27</v>
      </c>
      <c r="E29" s="24">
        <f t="shared" si="0"/>
        <v>27</v>
      </c>
      <c r="F29" s="23" t="str">
        <f t="shared" si="1"/>
        <v>Boa</v>
      </c>
      <c r="G29" s="22" t="s">
        <v>50</v>
      </c>
      <c r="H29" s="22" t="str">
        <f t="shared" ref="H29:H51" si="3">IF(D29="","",IF(D29&lt;=40,$C$58,IF(D29&lt;=80,$C$59,IF(D29&lt;=120,$C$60,IF(D29&lt;=200,$C$61,IF(D29&gt;200,$C$62,))))))</f>
        <v>-</v>
      </c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</row>
    <row r="30" spans="1:36" s="20" customFormat="1" ht="75" customHeight="1" x14ac:dyDescent="0.25">
      <c r="A30" s="69"/>
      <c r="B30" s="69"/>
      <c r="C30" s="22" t="s">
        <v>79</v>
      </c>
      <c r="D30" s="23">
        <v>34</v>
      </c>
      <c r="E30" s="24">
        <f t="shared" si="0"/>
        <v>34</v>
      </c>
      <c r="F30" s="23" t="str">
        <f t="shared" si="1"/>
        <v>Boa</v>
      </c>
      <c r="G30" s="22" t="s">
        <v>49</v>
      </c>
      <c r="H30" s="22" t="str">
        <f t="shared" si="3"/>
        <v>-</v>
      </c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</row>
    <row r="31" spans="1:36" s="20" customFormat="1" ht="75" customHeight="1" x14ac:dyDescent="0.25">
      <c r="A31" s="68" t="s">
        <v>15</v>
      </c>
      <c r="B31" s="68" t="s">
        <v>19</v>
      </c>
      <c r="C31" s="22" t="s">
        <v>80</v>
      </c>
      <c r="D31" s="23">
        <v>47</v>
      </c>
      <c r="E31" s="24">
        <f t="shared" si="0"/>
        <v>47</v>
      </c>
      <c r="F31" s="23" t="str">
        <f t="shared" si="1"/>
        <v>Moderada</v>
      </c>
      <c r="G31" s="22" t="s">
        <v>50</v>
      </c>
      <c r="H31" s="22" t="str">
        <f t="shared" si="3"/>
        <v>Pessoas de grupos sensíveis (crianças, idosos e pessoas com doenças respiratórias e cardíacas) podem apresentar sintomas como tosse seca e cansaço. A população em geral não é afetada.</v>
      </c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</row>
    <row r="32" spans="1:36" s="20" customFormat="1" ht="75" customHeight="1" x14ac:dyDescent="0.25">
      <c r="A32" s="70"/>
      <c r="B32" s="70"/>
      <c r="C32" s="22" t="s">
        <v>81</v>
      </c>
      <c r="D32" s="23">
        <v>43</v>
      </c>
      <c r="E32" s="24">
        <f t="shared" si="0"/>
        <v>43</v>
      </c>
      <c r="F32" s="23" t="str">
        <f t="shared" si="1"/>
        <v>Moderada</v>
      </c>
      <c r="G32" s="22" t="s">
        <v>50</v>
      </c>
      <c r="H32" s="22" t="str">
        <f t="shared" si="3"/>
        <v>Pessoas de grupos sensíveis (crianças, idosos e pessoas com doenças respiratórias e cardíacas) podem apresentar sintomas como tosse seca e cansaço. A população em geral não é afetada.</v>
      </c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</row>
    <row r="33" spans="1:36" s="20" customFormat="1" ht="75" customHeight="1" x14ac:dyDescent="0.25">
      <c r="A33" s="70"/>
      <c r="B33" s="70"/>
      <c r="C33" s="22" t="s">
        <v>82</v>
      </c>
      <c r="D33" s="23">
        <v>34</v>
      </c>
      <c r="E33" s="24">
        <f t="shared" si="0"/>
        <v>34</v>
      </c>
      <c r="F33" s="23" t="str">
        <f t="shared" si="1"/>
        <v>Boa</v>
      </c>
      <c r="G33" s="22" t="s">
        <v>50</v>
      </c>
      <c r="H33" s="22" t="str">
        <f t="shared" si="3"/>
        <v>-</v>
      </c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</row>
    <row r="34" spans="1:36" s="20" customFormat="1" ht="75" customHeight="1" x14ac:dyDescent="0.25">
      <c r="A34" s="69"/>
      <c r="B34" s="69"/>
      <c r="C34" s="22" t="s">
        <v>83</v>
      </c>
      <c r="D34" s="23">
        <v>39</v>
      </c>
      <c r="E34" s="24">
        <f t="shared" si="0"/>
        <v>39</v>
      </c>
      <c r="F34" s="23" t="str">
        <f t="shared" si="1"/>
        <v>Boa</v>
      </c>
      <c r="G34" s="22" t="s">
        <v>49</v>
      </c>
      <c r="H34" s="22" t="str">
        <f t="shared" si="3"/>
        <v>-</v>
      </c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</row>
    <row r="35" spans="1:36" s="20" customFormat="1" ht="75" customHeight="1" x14ac:dyDescent="0.25">
      <c r="A35" s="63" t="s">
        <v>8</v>
      </c>
      <c r="B35" s="39" t="s">
        <v>20</v>
      </c>
      <c r="C35" s="22" t="s">
        <v>84</v>
      </c>
      <c r="D35" s="23">
        <v>30</v>
      </c>
      <c r="E35" s="24">
        <f t="shared" si="0"/>
        <v>30</v>
      </c>
      <c r="F35" s="23" t="str">
        <f t="shared" si="1"/>
        <v>Boa</v>
      </c>
      <c r="G35" s="22" t="s">
        <v>49</v>
      </c>
      <c r="H35" s="22" t="str">
        <f t="shared" si="3"/>
        <v>-</v>
      </c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</row>
    <row r="36" spans="1:36" s="20" customFormat="1" ht="75" customHeight="1" x14ac:dyDescent="0.25">
      <c r="A36" s="65"/>
      <c r="B36" s="26" t="s">
        <v>21</v>
      </c>
      <c r="C36" s="22" t="s">
        <v>85</v>
      </c>
      <c r="D36" s="23">
        <v>26</v>
      </c>
      <c r="E36" s="24">
        <f t="shared" si="0"/>
        <v>26</v>
      </c>
      <c r="F36" s="23" t="str">
        <f t="shared" si="1"/>
        <v>Boa</v>
      </c>
      <c r="G36" s="22" t="s">
        <v>49</v>
      </c>
      <c r="H36" s="22" t="str">
        <f t="shared" si="3"/>
        <v>-</v>
      </c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</row>
    <row r="37" spans="1:36" s="20" customFormat="1" ht="75" customHeight="1" x14ac:dyDescent="0.25">
      <c r="A37" s="63" t="s">
        <v>22</v>
      </c>
      <c r="B37" s="63" t="s">
        <v>23</v>
      </c>
      <c r="C37" s="22" t="s">
        <v>86</v>
      </c>
      <c r="D37" s="23">
        <v>68</v>
      </c>
      <c r="E37" s="24">
        <f t="shared" si="0"/>
        <v>68</v>
      </c>
      <c r="F37" s="23" t="str">
        <f t="shared" si="1"/>
        <v>Moderada</v>
      </c>
      <c r="G37" s="22" t="s">
        <v>49</v>
      </c>
      <c r="H37" s="22" t="str">
        <f t="shared" si="3"/>
        <v>Pessoas de grupos sensíveis (crianças, idosos e pessoas com doenças respiratórias e cardíacas) podem apresentar sintomas como tosse seca e cansaço. A população em geral não é afetada.</v>
      </c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</row>
    <row r="38" spans="1:36" s="20" customFormat="1" ht="75" customHeight="1" x14ac:dyDescent="0.25">
      <c r="A38" s="64"/>
      <c r="B38" s="64"/>
      <c r="C38" s="22" t="s">
        <v>87</v>
      </c>
      <c r="D38" s="23">
        <v>47</v>
      </c>
      <c r="E38" s="24">
        <f t="shared" si="0"/>
        <v>47</v>
      </c>
      <c r="F38" s="23" t="str">
        <f t="shared" si="1"/>
        <v>Moderada</v>
      </c>
      <c r="G38" s="22" t="s">
        <v>49</v>
      </c>
      <c r="H38" s="22" t="str">
        <f t="shared" si="3"/>
        <v>Pessoas de grupos sensíveis (crianças, idosos e pessoas com doenças respiratórias e cardíacas) podem apresentar sintomas como tosse seca e cansaço. A população em geral não é afetada.</v>
      </c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</row>
    <row r="39" spans="1:36" s="20" customFormat="1" ht="75" customHeight="1" x14ac:dyDescent="0.25">
      <c r="A39" s="64"/>
      <c r="B39" s="64"/>
      <c r="C39" s="25" t="s">
        <v>88</v>
      </c>
      <c r="D39" s="23">
        <v>46</v>
      </c>
      <c r="E39" s="24">
        <f t="shared" si="0"/>
        <v>46</v>
      </c>
      <c r="F39" s="23" t="str">
        <f t="shared" si="1"/>
        <v>Moderada</v>
      </c>
      <c r="G39" s="22" t="s">
        <v>49</v>
      </c>
      <c r="H39" s="22" t="str">
        <f t="shared" si="3"/>
        <v>Pessoas de grupos sensíveis (crianças, idosos e pessoas com doenças respiratórias e cardíacas) podem apresentar sintomas como tosse seca e cansaço. A população em geral não é afetada.</v>
      </c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</row>
    <row r="40" spans="1:36" s="20" customFormat="1" ht="75" customHeight="1" x14ac:dyDescent="0.25">
      <c r="A40" s="64"/>
      <c r="B40" s="64"/>
      <c r="C40" s="25" t="s">
        <v>89</v>
      </c>
      <c r="D40" s="23">
        <v>49</v>
      </c>
      <c r="E40" s="24">
        <f t="shared" si="0"/>
        <v>49</v>
      </c>
      <c r="F40" s="23" t="str">
        <f t="shared" si="1"/>
        <v>Moderada</v>
      </c>
      <c r="G40" s="22" t="s">
        <v>49</v>
      </c>
      <c r="H40" s="22" t="str">
        <f t="shared" si="3"/>
        <v>Pessoas de grupos sensíveis (crianças, idosos e pessoas com doenças respiratórias e cardíacas) podem apresentar sintomas como tosse seca e cansaço. A população em geral não é afetada.</v>
      </c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</row>
    <row r="41" spans="1:36" s="20" customFormat="1" ht="75" customHeight="1" x14ac:dyDescent="0.25">
      <c r="A41" s="65"/>
      <c r="B41" s="65"/>
      <c r="C41" s="25" t="s">
        <v>90</v>
      </c>
      <c r="D41" s="23">
        <v>62</v>
      </c>
      <c r="E41" s="24">
        <f t="shared" si="0"/>
        <v>62</v>
      </c>
      <c r="F41" s="23" t="str">
        <f t="shared" si="1"/>
        <v>Moderada</v>
      </c>
      <c r="G41" s="22" t="s">
        <v>49</v>
      </c>
      <c r="H41" s="22" t="str">
        <f t="shared" si="3"/>
        <v>Pessoas de grupos sensíveis (crianças, idosos e pessoas com doenças respiratórias e cardíacas) podem apresentar sintomas como tosse seca e cansaço. A população em geral não é afetada.</v>
      </c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</row>
    <row r="42" spans="1:36" s="20" customFormat="1" ht="75" customHeight="1" x14ac:dyDescent="0.25">
      <c r="A42" s="68" t="s">
        <v>24</v>
      </c>
      <c r="B42" s="63" t="s">
        <v>25</v>
      </c>
      <c r="C42" s="22" t="s">
        <v>91</v>
      </c>
      <c r="D42" s="23">
        <v>60</v>
      </c>
      <c r="E42" s="24">
        <f t="shared" si="0"/>
        <v>60</v>
      </c>
      <c r="F42" s="23" t="str">
        <f t="shared" si="1"/>
        <v>Moderada</v>
      </c>
      <c r="G42" s="22" t="s">
        <v>49</v>
      </c>
      <c r="H42" s="22" t="str">
        <f t="shared" si="3"/>
        <v>Pessoas de grupos sensíveis (crianças, idosos e pessoas com doenças respiratórias e cardíacas) podem apresentar sintomas como tosse seca e cansaço. A população em geral não é afetada.</v>
      </c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</row>
    <row r="43" spans="1:36" s="20" customFormat="1" ht="75" customHeight="1" x14ac:dyDescent="0.25">
      <c r="A43" s="69"/>
      <c r="B43" s="65"/>
      <c r="C43" s="22" t="s">
        <v>92</v>
      </c>
      <c r="D43" s="23">
        <v>40</v>
      </c>
      <c r="E43" s="24">
        <f t="shared" si="0"/>
        <v>40</v>
      </c>
      <c r="F43" s="23" t="str">
        <f t="shared" si="1"/>
        <v>Boa</v>
      </c>
      <c r="G43" s="22" t="s">
        <v>49</v>
      </c>
      <c r="H43" s="22" t="str">
        <f t="shared" si="3"/>
        <v>-</v>
      </c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</row>
    <row r="44" spans="1:36" s="20" customFormat="1" ht="75" customHeight="1" x14ac:dyDescent="0.25">
      <c r="A44" s="63" t="s">
        <v>8</v>
      </c>
      <c r="B44" s="63" t="s">
        <v>26</v>
      </c>
      <c r="C44" s="23" t="s">
        <v>93</v>
      </c>
      <c r="D44" s="23">
        <v>35</v>
      </c>
      <c r="E44" s="24">
        <f t="shared" si="0"/>
        <v>35</v>
      </c>
      <c r="F44" s="23" t="str">
        <f t="shared" si="1"/>
        <v>Boa</v>
      </c>
      <c r="G44" s="22" t="s">
        <v>50</v>
      </c>
      <c r="H44" s="22" t="str">
        <f t="shared" si="3"/>
        <v>-</v>
      </c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</row>
    <row r="45" spans="1:36" s="20" customFormat="1" ht="75" customHeight="1" x14ac:dyDescent="0.25">
      <c r="A45" s="64"/>
      <c r="B45" s="64"/>
      <c r="C45" s="22" t="s">
        <v>94</v>
      </c>
      <c r="D45" s="23">
        <v>90</v>
      </c>
      <c r="E45" s="24">
        <f t="shared" si="0"/>
        <v>90</v>
      </c>
      <c r="F45" s="23" t="str">
        <f t="shared" si="1"/>
        <v>Ruim</v>
      </c>
      <c r="G45" s="22" t="s">
        <v>49</v>
      </c>
      <c r="H45" s="22" t="str">
        <f t="shared" si="3"/>
        <v>Toda a população pode apresentar sintomas como tosse seca, cansaço, ardor nos olhos, nariz e garganta. Pessoas de grupos sensíveis (crianças, idosos e pessoas com doenças respiratórias e cardíacas) podem apresentar efeitos mais sérios na saúde.</v>
      </c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</row>
    <row r="46" spans="1:36" s="20" customFormat="1" ht="75" customHeight="1" x14ac:dyDescent="0.25">
      <c r="A46" s="64"/>
      <c r="B46" s="64"/>
      <c r="C46" s="22" t="s">
        <v>95</v>
      </c>
      <c r="D46" s="23"/>
      <c r="E46" s="24" t="str">
        <f t="shared" si="0"/>
        <v>N/D</v>
      </c>
      <c r="F46" s="23" t="str">
        <f t="shared" si="1"/>
        <v/>
      </c>
      <c r="G46" s="22"/>
      <c r="H46" s="22" t="str">
        <f t="shared" si="3"/>
        <v/>
      </c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</row>
    <row r="47" spans="1:36" s="20" customFormat="1" ht="75" customHeight="1" x14ac:dyDescent="0.25">
      <c r="A47" s="65"/>
      <c r="B47" s="64"/>
      <c r="C47" s="22" t="s">
        <v>96</v>
      </c>
      <c r="D47" s="23"/>
      <c r="E47" s="24" t="str">
        <f t="shared" si="0"/>
        <v>N/D</v>
      </c>
      <c r="F47" s="23" t="str">
        <f t="shared" si="1"/>
        <v/>
      </c>
      <c r="G47" s="22"/>
      <c r="H47" s="22" t="str">
        <f t="shared" si="3"/>
        <v/>
      </c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</row>
    <row r="48" spans="1:36" s="20" customFormat="1" ht="75" customHeight="1" x14ac:dyDescent="0.25">
      <c r="A48" s="68" t="s">
        <v>15</v>
      </c>
      <c r="B48" s="68" t="s">
        <v>27</v>
      </c>
      <c r="C48" s="22" t="s">
        <v>97</v>
      </c>
      <c r="D48" s="23">
        <v>44</v>
      </c>
      <c r="E48" s="24">
        <f t="shared" si="0"/>
        <v>44</v>
      </c>
      <c r="F48" s="23" t="str">
        <f t="shared" si="1"/>
        <v>Moderada</v>
      </c>
      <c r="G48" s="22" t="s">
        <v>50</v>
      </c>
      <c r="H48" s="22" t="str">
        <f t="shared" si="3"/>
        <v>Pessoas de grupos sensíveis (crianças, idosos e pessoas com doenças respiratórias e cardíacas) podem apresentar sintomas como tosse seca e cansaço. A população em geral não é afetada.</v>
      </c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</row>
    <row r="49" spans="1:36" s="20" customFormat="1" ht="75" customHeight="1" x14ac:dyDescent="0.25">
      <c r="A49" s="70"/>
      <c r="B49" s="70"/>
      <c r="C49" s="22" t="s">
        <v>98</v>
      </c>
      <c r="D49" s="23">
        <v>39</v>
      </c>
      <c r="E49" s="24">
        <f t="shared" si="0"/>
        <v>39</v>
      </c>
      <c r="F49" s="23" t="str">
        <f t="shared" si="1"/>
        <v>Boa</v>
      </c>
      <c r="G49" s="22" t="s">
        <v>50</v>
      </c>
      <c r="H49" s="22" t="str">
        <f t="shared" si="3"/>
        <v>-</v>
      </c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</row>
    <row r="50" spans="1:36" s="20" customFormat="1" ht="75" customHeight="1" x14ac:dyDescent="0.25">
      <c r="A50" s="70"/>
      <c r="B50" s="70"/>
      <c r="C50" s="22" t="s">
        <v>99</v>
      </c>
      <c r="D50" s="23">
        <v>47</v>
      </c>
      <c r="E50" s="24">
        <f t="shared" si="0"/>
        <v>47</v>
      </c>
      <c r="F50" s="23" t="str">
        <f t="shared" si="1"/>
        <v>Moderada</v>
      </c>
      <c r="G50" s="22" t="s">
        <v>50</v>
      </c>
      <c r="H50" s="22" t="str">
        <f t="shared" si="3"/>
        <v>Pessoas de grupos sensíveis (crianças, idosos e pessoas com doenças respiratórias e cardíacas) podem apresentar sintomas como tosse seca e cansaço. A população em geral não é afetada.</v>
      </c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</row>
    <row r="51" spans="1:36" s="20" customFormat="1" ht="75" customHeight="1" x14ac:dyDescent="0.25">
      <c r="A51" s="69"/>
      <c r="B51" s="69"/>
      <c r="C51" s="22" t="s">
        <v>100</v>
      </c>
      <c r="D51" s="23">
        <v>42</v>
      </c>
      <c r="E51" s="24">
        <f t="shared" si="0"/>
        <v>42</v>
      </c>
      <c r="F51" s="23" t="str">
        <f t="shared" si="1"/>
        <v>Moderada</v>
      </c>
      <c r="G51" s="22" t="s">
        <v>49</v>
      </c>
      <c r="H51" s="22" t="str">
        <f t="shared" si="3"/>
        <v>Pessoas de grupos sensíveis (crianças, idosos e pessoas com doenças respiratórias e cardíacas) podem apresentar sintomas como tosse seca e cansaço. A população em geral não é afetada.</v>
      </c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</row>
    <row r="52" spans="1:36" x14ac:dyDescent="0.3">
      <c r="A52" s="71"/>
      <c r="B52" s="71"/>
      <c r="C52" s="71"/>
      <c r="D52" s="71"/>
      <c r="E52" s="71"/>
      <c r="F52" s="71"/>
      <c r="G52" s="71"/>
      <c r="H52" s="71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</row>
    <row r="53" spans="1:36" x14ac:dyDescent="0.3">
      <c r="A53" s="19"/>
      <c r="B53" s="19"/>
      <c r="C53" s="19"/>
      <c r="D53" s="19"/>
      <c r="E53" s="19"/>
      <c r="F53" s="19"/>
      <c r="G53" s="19"/>
      <c r="H53" s="19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</row>
    <row r="54" spans="1:36" ht="15" customHeight="1" x14ac:dyDescent="0.3">
      <c r="A54" s="53" t="s">
        <v>28</v>
      </c>
      <c r="B54" s="53"/>
      <c r="C54" s="53"/>
      <c r="D54" s="53"/>
      <c r="E54" s="53"/>
      <c r="F54" s="53"/>
      <c r="G54" s="53"/>
      <c r="H54" s="53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</row>
    <row r="55" spans="1:36" ht="15" customHeight="1" x14ac:dyDescent="0.3">
      <c r="A55" s="53" t="s">
        <v>29</v>
      </c>
      <c r="B55" s="53"/>
      <c r="C55" s="53"/>
      <c r="D55" s="53"/>
      <c r="E55" s="53"/>
      <c r="F55" s="53"/>
      <c r="G55" s="53"/>
      <c r="H55" s="53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</row>
    <row r="56" spans="1:36" ht="15" customHeight="1" x14ac:dyDescent="0.3">
      <c r="B56" s="38"/>
      <c r="C56" s="38"/>
      <c r="D56" s="38"/>
      <c r="E56" s="38"/>
      <c r="F56" s="38"/>
      <c r="G56" s="38"/>
      <c r="H56" s="38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</row>
    <row r="57" spans="1:36" ht="15" customHeight="1" x14ac:dyDescent="0.3">
      <c r="A57" s="18" t="s">
        <v>30</v>
      </c>
      <c r="B57" s="17" t="s">
        <v>2</v>
      </c>
      <c r="C57" s="66" t="s">
        <v>6</v>
      </c>
      <c r="D57" s="66"/>
      <c r="E57" s="66"/>
      <c r="F57" s="66"/>
      <c r="G57" s="66"/>
      <c r="H57" s="67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</row>
    <row r="58" spans="1:36" ht="29.25" customHeight="1" x14ac:dyDescent="0.3">
      <c r="A58" s="16" t="s">
        <v>31</v>
      </c>
      <c r="B58" s="15" t="s">
        <v>32</v>
      </c>
      <c r="C58" s="56" t="s">
        <v>33</v>
      </c>
      <c r="D58" s="57"/>
      <c r="E58" s="57"/>
      <c r="F58" s="57"/>
      <c r="G58" s="57"/>
      <c r="H58" s="58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</row>
    <row r="59" spans="1:36" ht="39.75" customHeight="1" x14ac:dyDescent="0.3">
      <c r="A59" s="14" t="s">
        <v>34</v>
      </c>
      <c r="B59" s="13" t="s">
        <v>35</v>
      </c>
      <c r="C59" s="59" t="s">
        <v>36</v>
      </c>
      <c r="D59" s="60"/>
      <c r="E59" s="60"/>
      <c r="F59" s="60"/>
      <c r="G59" s="60"/>
      <c r="H59" s="61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</row>
    <row r="60" spans="1:36" ht="42.75" customHeight="1" x14ac:dyDescent="0.3">
      <c r="A60" s="12" t="s">
        <v>37</v>
      </c>
      <c r="B60" s="11" t="s">
        <v>38</v>
      </c>
      <c r="C60" s="59" t="s">
        <v>101</v>
      </c>
      <c r="D60" s="60"/>
      <c r="E60" s="60"/>
      <c r="F60" s="60"/>
      <c r="G60" s="60"/>
      <c r="H60" s="61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</row>
    <row r="61" spans="1:36" ht="44.25" customHeight="1" x14ac:dyDescent="0.3">
      <c r="A61" s="10" t="s">
        <v>39</v>
      </c>
      <c r="B61" s="9" t="s">
        <v>40</v>
      </c>
      <c r="C61" s="59" t="s">
        <v>41</v>
      </c>
      <c r="D61" s="60"/>
      <c r="E61" s="60"/>
      <c r="F61" s="60"/>
      <c r="G61" s="60"/>
      <c r="H61" s="61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</row>
    <row r="62" spans="1:36" ht="44.25" customHeight="1" x14ac:dyDescent="0.3">
      <c r="A62" s="8" t="s">
        <v>42</v>
      </c>
      <c r="B62" s="8" t="s">
        <v>43</v>
      </c>
      <c r="C62" s="59" t="s">
        <v>44</v>
      </c>
      <c r="D62" s="60"/>
      <c r="E62" s="60"/>
      <c r="F62" s="60"/>
      <c r="G62" s="60"/>
      <c r="H62" s="61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</row>
    <row r="63" spans="1:36" ht="15" customHeight="1" x14ac:dyDescent="0.3">
      <c r="A63" s="62" t="s">
        <v>45</v>
      </c>
      <c r="B63" s="62"/>
      <c r="C63" s="62"/>
      <c r="D63" s="62"/>
      <c r="E63" s="62"/>
      <c r="F63" s="62"/>
      <c r="G63" s="62"/>
      <c r="H63" s="62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</row>
    <row r="64" spans="1:36" ht="15" customHeight="1" x14ac:dyDescent="0.3">
      <c r="A64" s="53" t="s">
        <v>102</v>
      </c>
      <c r="B64" s="53"/>
      <c r="C64" s="53"/>
      <c r="D64" s="53"/>
      <c r="E64" s="53"/>
      <c r="F64" s="53"/>
      <c r="G64" s="53"/>
      <c r="H64" s="53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</row>
    <row r="65" spans="1:36" ht="15" customHeight="1" x14ac:dyDescent="0.3">
      <c r="A65" s="53" t="s">
        <v>46</v>
      </c>
      <c r="B65" s="53"/>
      <c r="C65" s="53"/>
      <c r="D65" s="53"/>
      <c r="E65" s="53"/>
      <c r="F65" s="53"/>
      <c r="G65" s="53"/>
      <c r="H65" s="53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</row>
    <row r="66" spans="1:36" ht="16.5" customHeight="1" x14ac:dyDescent="0.3">
      <c r="A66" s="54" t="s">
        <v>47</v>
      </c>
      <c r="B66" s="54"/>
      <c r="C66" s="54"/>
      <c r="D66" s="54"/>
      <c r="E66" s="54"/>
      <c r="F66" s="54"/>
      <c r="G66" s="54"/>
      <c r="H66" s="54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</row>
    <row r="67" spans="1:36" ht="12.75" customHeight="1" x14ac:dyDescent="0.3">
      <c r="A67" s="55"/>
      <c r="B67" s="55"/>
      <c r="C67" s="55"/>
      <c r="D67" s="55"/>
      <c r="E67" s="55"/>
      <c r="F67" s="55"/>
      <c r="G67" s="55"/>
      <c r="H67" s="5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</row>
    <row r="68" spans="1:36" x14ac:dyDescent="0.3">
      <c r="A68" s="5"/>
      <c r="B68" s="5"/>
      <c r="C68" s="5"/>
      <c r="D68" s="5"/>
      <c r="E68" s="5"/>
      <c r="F68" s="5"/>
      <c r="G68" s="7"/>
      <c r="H68" s="6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</row>
    <row r="69" spans="1:36" x14ac:dyDescent="0.3">
      <c r="A69" s="5"/>
      <c r="B69" s="5"/>
      <c r="C69" s="5"/>
      <c r="D69" s="5"/>
      <c r="E69" s="5"/>
      <c r="F69" s="5"/>
      <c r="G69" s="7"/>
      <c r="H69" s="6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</row>
    <row r="70" spans="1:36" x14ac:dyDescent="0.3">
      <c r="A70" s="5"/>
      <c r="B70" s="5"/>
      <c r="C70" s="5"/>
      <c r="D70" s="5"/>
      <c r="E70" s="5"/>
      <c r="F70" s="5"/>
      <c r="G70" s="7"/>
      <c r="H70" s="6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</row>
    <row r="71" spans="1:36" x14ac:dyDescent="0.3">
      <c r="A71" s="5"/>
      <c r="B71" s="5"/>
      <c r="C71" s="5"/>
      <c r="D71" s="5"/>
      <c r="E71" s="5"/>
      <c r="F71" s="5"/>
      <c r="G71" s="7"/>
      <c r="H71" s="6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</row>
    <row r="72" spans="1:36" x14ac:dyDescent="0.3">
      <c r="A72" s="5"/>
      <c r="B72" s="5"/>
      <c r="C72" s="5"/>
      <c r="D72" s="5"/>
      <c r="E72" s="5"/>
      <c r="F72" s="5"/>
      <c r="G72" s="7"/>
      <c r="H72" s="6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</row>
    <row r="73" spans="1:36" x14ac:dyDescent="0.3">
      <c r="A73" s="5"/>
      <c r="B73" s="5"/>
      <c r="C73" s="5"/>
      <c r="D73" s="5"/>
      <c r="E73" s="5"/>
      <c r="F73" s="5"/>
      <c r="G73" s="7"/>
      <c r="H73" s="6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</row>
    <row r="74" spans="1:36" x14ac:dyDescent="0.3">
      <c r="A74" s="5"/>
      <c r="B74" s="5"/>
      <c r="C74" s="5"/>
      <c r="D74" s="5"/>
      <c r="E74" s="5"/>
      <c r="F74" s="5"/>
      <c r="G74" s="7"/>
      <c r="H74" s="6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</row>
    <row r="75" spans="1:36" x14ac:dyDescent="0.3">
      <c r="A75" s="5"/>
      <c r="B75" s="5"/>
      <c r="C75" s="5"/>
      <c r="D75" s="5"/>
      <c r="E75" s="5"/>
      <c r="F75" s="5"/>
      <c r="G75" s="7"/>
      <c r="H75" s="6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</row>
    <row r="76" spans="1:36" x14ac:dyDescent="0.3">
      <c r="A76" s="5"/>
      <c r="B76" s="5"/>
      <c r="C76" s="5"/>
      <c r="D76" s="5"/>
      <c r="E76" s="5"/>
      <c r="F76" s="5"/>
      <c r="G76" s="7"/>
      <c r="H76" s="6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</row>
    <row r="77" spans="1:36" x14ac:dyDescent="0.3">
      <c r="A77" s="5"/>
      <c r="B77" s="5"/>
      <c r="C77" s="5"/>
      <c r="D77" s="5"/>
      <c r="E77" s="5"/>
      <c r="F77" s="5"/>
      <c r="G77" s="7"/>
      <c r="H77" s="6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</row>
    <row r="78" spans="1:36" x14ac:dyDescent="0.3">
      <c r="A78" s="5"/>
      <c r="B78" s="5"/>
      <c r="C78" s="5"/>
      <c r="D78" s="5"/>
      <c r="E78" s="5"/>
      <c r="F78" s="5"/>
      <c r="G78" s="7"/>
      <c r="H78" s="6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</row>
    <row r="79" spans="1:36" x14ac:dyDescent="0.3">
      <c r="A79" s="5"/>
      <c r="B79" s="5"/>
      <c r="C79" s="5"/>
      <c r="D79" s="5"/>
      <c r="E79" s="5"/>
      <c r="F79" s="5"/>
      <c r="G79" s="7"/>
      <c r="H79" s="6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</row>
    <row r="80" spans="1:36" x14ac:dyDescent="0.3">
      <c r="A80" s="5"/>
      <c r="B80" s="5"/>
      <c r="C80" s="5"/>
      <c r="D80" s="5"/>
      <c r="E80" s="5"/>
      <c r="F80" s="5"/>
      <c r="G80" s="7"/>
      <c r="H80" s="6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</row>
    <row r="81" spans="1:36" x14ac:dyDescent="0.3">
      <c r="A81" s="5"/>
      <c r="B81" s="5"/>
      <c r="C81" s="5"/>
      <c r="D81" s="5"/>
      <c r="E81" s="5"/>
      <c r="F81" s="5"/>
      <c r="G81" s="7"/>
      <c r="H81" s="6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</row>
    <row r="82" spans="1:36" x14ac:dyDescent="0.3">
      <c r="A82" s="5"/>
      <c r="B82" s="5"/>
      <c r="C82" s="5"/>
      <c r="D82" s="5"/>
      <c r="E82" s="5"/>
      <c r="F82" s="5"/>
      <c r="G82" s="7"/>
      <c r="H82" s="6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</row>
    <row r="83" spans="1:36" x14ac:dyDescent="0.3">
      <c r="A83" s="5"/>
      <c r="B83" s="5"/>
      <c r="C83" s="5"/>
      <c r="D83" s="5"/>
      <c r="E83" s="5"/>
      <c r="F83" s="5"/>
      <c r="G83" s="7"/>
      <c r="H83" s="6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</row>
    <row r="84" spans="1:36" x14ac:dyDescent="0.3">
      <c r="A84" s="5"/>
      <c r="B84" s="5"/>
      <c r="C84" s="5"/>
      <c r="D84" s="5"/>
      <c r="E84" s="5"/>
      <c r="F84" s="5"/>
      <c r="G84" s="7"/>
      <c r="H84" s="6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</row>
    <row r="85" spans="1:36" x14ac:dyDescent="0.3">
      <c r="A85" s="5"/>
      <c r="B85" s="5"/>
      <c r="C85" s="5"/>
      <c r="D85" s="5"/>
      <c r="E85" s="5"/>
      <c r="F85" s="5"/>
      <c r="G85" s="7"/>
      <c r="H85" s="6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</row>
    <row r="86" spans="1:36" x14ac:dyDescent="0.3">
      <c r="A86" s="5"/>
      <c r="B86" s="5"/>
      <c r="C86" s="5"/>
      <c r="D86" s="5"/>
      <c r="E86" s="5"/>
      <c r="F86" s="5"/>
      <c r="G86" s="7"/>
      <c r="H86" s="6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</row>
    <row r="87" spans="1:36" x14ac:dyDescent="0.3">
      <c r="A87" s="5"/>
      <c r="B87" s="5"/>
      <c r="C87" s="5"/>
      <c r="D87" s="5"/>
      <c r="E87" s="5"/>
      <c r="F87" s="5"/>
      <c r="G87" s="7"/>
      <c r="H87" s="6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</row>
    <row r="88" spans="1:36" x14ac:dyDescent="0.3">
      <c r="A88" s="5"/>
      <c r="B88" s="5"/>
      <c r="C88" s="5"/>
      <c r="D88" s="5"/>
      <c r="E88" s="5"/>
      <c r="F88" s="5"/>
      <c r="G88" s="7"/>
      <c r="H88" s="6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</row>
    <row r="89" spans="1:36" x14ac:dyDescent="0.3">
      <c r="A89" s="5"/>
      <c r="B89" s="5"/>
      <c r="C89" s="5"/>
      <c r="D89" s="5"/>
      <c r="E89" s="5"/>
      <c r="F89" s="5"/>
      <c r="G89" s="7"/>
      <c r="H89" s="6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</row>
    <row r="90" spans="1:36" x14ac:dyDescent="0.3">
      <c r="A90" s="5"/>
      <c r="B90" s="5"/>
      <c r="C90" s="5"/>
      <c r="D90" s="5"/>
      <c r="E90" s="5"/>
      <c r="F90" s="5"/>
      <c r="G90" s="7"/>
      <c r="H90" s="6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</row>
    <row r="91" spans="1:36" x14ac:dyDescent="0.3">
      <c r="A91" s="5"/>
      <c r="B91" s="5"/>
      <c r="C91" s="5"/>
      <c r="D91" s="5"/>
      <c r="E91" s="5"/>
      <c r="F91" s="5"/>
      <c r="G91" s="7"/>
      <c r="H91" s="6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</row>
    <row r="92" spans="1:36" x14ac:dyDescent="0.3">
      <c r="A92" s="5"/>
      <c r="B92" s="5"/>
      <c r="C92" s="5"/>
      <c r="D92" s="5"/>
      <c r="E92" s="5"/>
      <c r="F92" s="5"/>
      <c r="G92" s="7"/>
      <c r="H92" s="6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</row>
    <row r="93" spans="1:36" x14ac:dyDescent="0.3">
      <c r="A93" s="5"/>
      <c r="B93" s="5"/>
      <c r="C93" s="5"/>
      <c r="D93" s="5"/>
      <c r="E93" s="5"/>
      <c r="F93" s="5"/>
      <c r="G93" s="7"/>
      <c r="H93" s="6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</row>
    <row r="94" spans="1:36" x14ac:dyDescent="0.3">
      <c r="A94" s="5"/>
      <c r="B94" s="5"/>
      <c r="C94" s="5"/>
      <c r="D94" s="5"/>
      <c r="E94" s="5"/>
      <c r="F94" s="5"/>
      <c r="G94" s="7"/>
      <c r="H94" s="6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</row>
    <row r="95" spans="1:36" x14ac:dyDescent="0.3">
      <c r="A95" s="5"/>
      <c r="B95" s="5"/>
      <c r="C95" s="5"/>
      <c r="D95" s="5"/>
      <c r="E95" s="5"/>
      <c r="F95" s="5"/>
      <c r="G95" s="7"/>
      <c r="H95" s="6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</row>
    <row r="96" spans="1:36" x14ac:dyDescent="0.3">
      <c r="A96" s="5"/>
      <c r="B96" s="5"/>
      <c r="C96" s="5"/>
      <c r="D96" s="5"/>
      <c r="E96" s="5"/>
      <c r="F96" s="5"/>
      <c r="G96" s="7"/>
      <c r="H96" s="6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</row>
    <row r="97" spans="1:36" x14ac:dyDescent="0.3">
      <c r="A97" s="5"/>
      <c r="B97" s="5"/>
      <c r="C97" s="5"/>
      <c r="D97" s="5"/>
      <c r="E97" s="5"/>
      <c r="F97" s="5"/>
      <c r="G97" s="7"/>
      <c r="H97" s="6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</row>
    <row r="98" spans="1:36" x14ac:dyDescent="0.3">
      <c r="A98" s="5"/>
      <c r="B98" s="5"/>
      <c r="C98" s="5"/>
      <c r="D98" s="5"/>
      <c r="E98" s="5"/>
      <c r="F98" s="5"/>
      <c r="G98" s="7"/>
      <c r="H98" s="6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</row>
    <row r="99" spans="1:36" x14ac:dyDescent="0.3">
      <c r="A99" s="5"/>
      <c r="B99" s="5"/>
      <c r="C99" s="5"/>
      <c r="D99" s="5"/>
      <c r="E99" s="5"/>
      <c r="F99" s="5"/>
      <c r="G99" s="7"/>
      <c r="H99" s="6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</row>
    <row r="100" spans="1:36" x14ac:dyDescent="0.3">
      <c r="A100" s="5"/>
      <c r="B100" s="5"/>
      <c r="C100" s="5"/>
      <c r="D100" s="5"/>
      <c r="E100" s="5"/>
      <c r="F100" s="5"/>
      <c r="G100" s="7"/>
      <c r="H100" s="6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</row>
    <row r="101" spans="1:36" x14ac:dyDescent="0.3">
      <c r="A101" s="5"/>
      <c r="B101" s="5"/>
      <c r="C101" s="5"/>
      <c r="D101" s="5"/>
      <c r="E101" s="5"/>
      <c r="F101" s="5"/>
      <c r="G101" s="7"/>
      <c r="H101" s="6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</row>
    <row r="102" spans="1:36" x14ac:dyDescent="0.3">
      <c r="A102" s="5"/>
      <c r="B102" s="5"/>
      <c r="C102" s="5"/>
      <c r="D102" s="5"/>
      <c r="E102" s="5"/>
      <c r="F102" s="5"/>
      <c r="G102" s="7"/>
      <c r="H102" s="6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</row>
    <row r="103" spans="1:36" x14ac:dyDescent="0.3">
      <c r="A103" s="5"/>
      <c r="B103" s="5"/>
      <c r="C103" s="5"/>
      <c r="D103" s="5"/>
      <c r="E103" s="5"/>
      <c r="F103" s="5"/>
      <c r="G103" s="7"/>
      <c r="H103" s="6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</row>
    <row r="104" spans="1:36" x14ac:dyDescent="0.3">
      <c r="A104" s="5"/>
      <c r="B104" s="5"/>
      <c r="C104" s="5"/>
      <c r="D104" s="5"/>
      <c r="E104" s="5"/>
      <c r="F104" s="5"/>
      <c r="G104" s="7"/>
      <c r="H104" s="6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</row>
    <row r="105" spans="1:36" x14ac:dyDescent="0.3">
      <c r="A105" s="5"/>
      <c r="B105" s="5"/>
      <c r="C105" s="5"/>
      <c r="D105" s="5"/>
      <c r="E105" s="5"/>
      <c r="F105" s="5"/>
      <c r="G105" s="7"/>
      <c r="H105" s="6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</row>
    <row r="106" spans="1:36" x14ac:dyDescent="0.3">
      <c r="A106" s="5"/>
      <c r="B106" s="5"/>
      <c r="C106" s="5"/>
      <c r="D106" s="5"/>
      <c r="E106" s="5"/>
      <c r="F106" s="5"/>
      <c r="G106" s="7"/>
      <c r="H106" s="6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</row>
    <row r="107" spans="1:36" x14ac:dyDescent="0.3">
      <c r="A107" s="5"/>
      <c r="B107" s="5"/>
      <c r="C107" s="5"/>
      <c r="D107" s="5"/>
      <c r="E107" s="5"/>
      <c r="F107" s="5"/>
      <c r="G107" s="7"/>
      <c r="H107" s="6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</row>
    <row r="108" spans="1:36" x14ac:dyDescent="0.3">
      <c r="A108" s="5"/>
      <c r="B108" s="5"/>
      <c r="C108" s="5"/>
      <c r="D108" s="5"/>
      <c r="E108" s="5"/>
      <c r="F108" s="5"/>
      <c r="G108" s="7"/>
      <c r="H108" s="6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</row>
    <row r="109" spans="1:36" x14ac:dyDescent="0.3">
      <c r="A109" s="5"/>
      <c r="B109" s="5"/>
      <c r="C109" s="5"/>
      <c r="D109" s="5"/>
      <c r="E109" s="5"/>
      <c r="F109" s="5"/>
      <c r="G109" s="7"/>
      <c r="H109" s="6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</row>
    <row r="110" spans="1:36" x14ac:dyDescent="0.3">
      <c r="A110" s="5"/>
      <c r="B110" s="5"/>
      <c r="C110" s="5"/>
      <c r="D110" s="5"/>
      <c r="E110" s="5"/>
      <c r="F110" s="5"/>
      <c r="G110" s="7"/>
      <c r="H110" s="6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</row>
    <row r="111" spans="1:36" x14ac:dyDescent="0.3">
      <c r="A111" s="5"/>
      <c r="B111" s="5"/>
      <c r="C111" s="5"/>
      <c r="D111" s="5"/>
      <c r="E111" s="5"/>
      <c r="F111" s="5"/>
      <c r="G111" s="7"/>
      <c r="H111" s="6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</row>
    <row r="112" spans="1:36" x14ac:dyDescent="0.3">
      <c r="A112" s="5"/>
      <c r="B112" s="5"/>
      <c r="C112" s="5"/>
      <c r="D112" s="5"/>
      <c r="E112" s="5"/>
      <c r="F112" s="5"/>
      <c r="G112" s="7"/>
      <c r="H112" s="6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</row>
    <row r="113" spans="1:36" x14ac:dyDescent="0.3">
      <c r="A113" s="5"/>
      <c r="B113" s="5"/>
      <c r="C113" s="5"/>
      <c r="D113" s="5"/>
      <c r="E113" s="5"/>
      <c r="F113" s="5"/>
      <c r="G113" s="7"/>
      <c r="H113" s="6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</row>
    <row r="114" spans="1:36" x14ac:dyDescent="0.3">
      <c r="A114" s="5"/>
      <c r="B114" s="5"/>
      <c r="C114" s="5"/>
      <c r="D114" s="5"/>
      <c r="E114" s="5"/>
      <c r="F114" s="5"/>
      <c r="G114" s="7"/>
      <c r="H114" s="6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</row>
    <row r="115" spans="1:36" x14ac:dyDescent="0.3">
      <c r="A115" s="5"/>
      <c r="B115" s="5"/>
      <c r="C115" s="5"/>
      <c r="D115" s="5"/>
      <c r="E115" s="5"/>
      <c r="F115" s="5"/>
      <c r="G115" s="7"/>
      <c r="H115" s="6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</row>
    <row r="116" spans="1:36" x14ac:dyDescent="0.3">
      <c r="A116" s="5"/>
      <c r="B116" s="5"/>
      <c r="C116" s="5"/>
      <c r="D116" s="5"/>
      <c r="E116" s="5"/>
      <c r="F116" s="5"/>
      <c r="G116" s="7"/>
      <c r="H116" s="6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</row>
    <row r="117" spans="1:36" x14ac:dyDescent="0.3">
      <c r="A117" s="5"/>
      <c r="B117" s="5"/>
      <c r="C117" s="5"/>
      <c r="D117" s="5"/>
      <c r="E117" s="5"/>
      <c r="F117" s="5"/>
      <c r="G117" s="7"/>
      <c r="H117" s="6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</row>
    <row r="118" spans="1:36" x14ac:dyDescent="0.3">
      <c r="A118" s="5"/>
      <c r="B118" s="5"/>
      <c r="C118" s="5"/>
      <c r="D118" s="5"/>
      <c r="E118" s="5"/>
      <c r="F118" s="5"/>
      <c r="G118" s="7"/>
      <c r="H118" s="6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</row>
    <row r="119" spans="1:36" x14ac:dyDescent="0.3">
      <c r="A119" s="5"/>
      <c r="B119" s="5"/>
      <c r="C119" s="5"/>
      <c r="D119" s="5"/>
      <c r="E119" s="5"/>
      <c r="F119" s="5"/>
      <c r="G119" s="7"/>
      <c r="H119" s="6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</row>
    <row r="120" spans="1:36" x14ac:dyDescent="0.3">
      <c r="A120" s="5"/>
      <c r="B120" s="5"/>
      <c r="C120" s="5"/>
      <c r="D120" s="5"/>
      <c r="E120" s="5"/>
      <c r="F120" s="5"/>
      <c r="G120" s="7"/>
      <c r="H120" s="6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</row>
    <row r="121" spans="1:36" x14ac:dyDescent="0.3">
      <c r="A121" s="5"/>
      <c r="B121" s="5"/>
      <c r="C121" s="5"/>
      <c r="D121" s="5"/>
      <c r="E121" s="5"/>
      <c r="F121" s="5"/>
      <c r="G121" s="7"/>
      <c r="H121" s="6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</row>
    <row r="122" spans="1:36" x14ac:dyDescent="0.3">
      <c r="A122" s="5"/>
      <c r="B122" s="5"/>
      <c r="C122" s="5"/>
      <c r="D122" s="5"/>
      <c r="E122" s="5"/>
      <c r="F122" s="5"/>
      <c r="G122" s="7"/>
      <c r="H122" s="6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</row>
    <row r="123" spans="1:36" x14ac:dyDescent="0.3">
      <c r="A123" s="5"/>
      <c r="B123" s="5"/>
      <c r="C123" s="5"/>
      <c r="D123" s="5"/>
      <c r="E123" s="5"/>
      <c r="F123" s="5"/>
      <c r="G123" s="7"/>
      <c r="H123" s="6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</row>
    <row r="124" spans="1:36" x14ac:dyDescent="0.3">
      <c r="A124" s="5"/>
      <c r="B124" s="5"/>
      <c r="C124" s="5"/>
      <c r="D124" s="5"/>
      <c r="E124" s="5"/>
      <c r="F124" s="5"/>
      <c r="G124" s="7"/>
      <c r="H124" s="6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</row>
    <row r="125" spans="1:36" x14ac:dyDescent="0.3">
      <c r="A125" s="5"/>
      <c r="B125" s="5"/>
      <c r="C125" s="5"/>
      <c r="D125" s="5"/>
      <c r="E125" s="5"/>
      <c r="F125" s="5"/>
      <c r="G125" s="7"/>
      <c r="H125" s="6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</row>
    <row r="126" spans="1:36" x14ac:dyDescent="0.3">
      <c r="A126" s="5"/>
      <c r="B126" s="5"/>
      <c r="C126" s="5"/>
      <c r="D126" s="5"/>
      <c r="E126" s="5"/>
      <c r="F126" s="5"/>
      <c r="G126" s="7"/>
      <c r="H126" s="6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</row>
    <row r="127" spans="1:36" x14ac:dyDescent="0.3">
      <c r="A127" s="5"/>
      <c r="B127" s="5"/>
      <c r="C127" s="5"/>
      <c r="D127" s="5"/>
      <c r="E127" s="5"/>
      <c r="F127" s="5"/>
      <c r="G127" s="7"/>
      <c r="H127" s="6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</row>
    <row r="128" spans="1:36" x14ac:dyDescent="0.3">
      <c r="A128" s="5"/>
      <c r="B128" s="5"/>
      <c r="C128" s="5"/>
      <c r="D128" s="5"/>
      <c r="E128" s="5"/>
      <c r="F128" s="5"/>
      <c r="G128" s="7"/>
      <c r="H128" s="6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</row>
    <row r="129" spans="1:36" x14ac:dyDescent="0.3">
      <c r="A129" s="5"/>
      <c r="B129" s="5"/>
      <c r="C129" s="5"/>
      <c r="D129" s="5"/>
      <c r="E129" s="5"/>
      <c r="F129" s="5"/>
      <c r="G129" s="7"/>
      <c r="H129" s="6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</row>
    <row r="130" spans="1:36" x14ac:dyDescent="0.3">
      <c r="A130" s="5"/>
      <c r="B130" s="5"/>
      <c r="C130" s="5"/>
      <c r="D130" s="5"/>
      <c r="E130" s="5"/>
      <c r="F130" s="5"/>
      <c r="G130" s="7"/>
      <c r="H130" s="6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</row>
    <row r="131" spans="1:36" x14ac:dyDescent="0.3">
      <c r="A131" s="5"/>
      <c r="B131" s="5"/>
      <c r="C131" s="5"/>
      <c r="D131" s="5"/>
      <c r="E131" s="5"/>
      <c r="F131" s="5"/>
      <c r="G131" s="7"/>
      <c r="H131" s="6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</row>
    <row r="132" spans="1:36" x14ac:dyDescent="0.3">
      <c r="A132" s="5"/>
      <c r="B132" s="5"/>
      <c r="C132" s="5"/>
      <c r="D132" s="5"/>
      <c r="E132" s="5"/>
      <c r="F132" s="5"/>
      <c r="G132" s="7"/>
      <c r="H132" s="6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</row>
    <row r="133" spans="1:36" x14ac:dyDescent="0.3">
      <c r="A133" s="5"/>
      <c r="B133" s="5"/>
      <c r="C133" s="5"/>
      <c r="D133" s="5"/>
      <c r="E133" s="5"/>
      <c r="F133" s="5"/>
      <c r="G133" s="7"/>
      <c r="H133" s="6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</row>
    <row r="134" spans="1:36" x14ac:dyDescent="0.3">
      <c r="A134" s="5"/>
      <c r="B134" s="5"/>
      <c r="C134" s="5"/>
      <c r="D134" s="5"/>
      <c r="E134" s="5"/>
      <c r="F134" s="5"/>
      <c r="G134" s="7"/>
      <c r="H134" s="6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</row>
    <row r="135" spans="1:36" x14ac:dyDescent="0.3">
      <c r="A135" s="5"/>
      <c r="B135" s="5"/>
      <c r="C135" s="5"/>
      <c r="D135" s="5"/>
      <c r="E135" s="5"/>
      <c r="F135" s="5"/>
      <c r="G135" s="7"/>
      <c r="H135" s="6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</row>
    <row r="136" spans="1:36" x14ac:dyDescent="0.3">
      <c r="A136" s="5"/>
      <c r="B136" s="5"/>
      <c r="C136" s="5"/>
      <c r="D136" s="5"/>
      <c r="E136" s="5"/>
      <c r="F136" s="5"/>
      <c r="G136" s="7"/>
      <c r="H136" s="6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</row>
    <row r="137" spans="1:36" x14ac:dyDescent="0.3">
      <c r="A137" s="5"/>
      <c r="B137" s="5"/>
      <c r="C137" s="5"/>
      <c r="D137" s="5"/>
      <c r="E137" s="5"/>
      <c r="F137" s="5"/>
      <c r="G137" s="7"/>
      <c r="H137" s="6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</row>
    <row r="138" spans="1:36" x14ac:dyDescent="0.3">
      <c r="A138" s="5"/>
      <c r="B138" s="5"/>
      <c r="C138" s="5"/>
      <c r="D138" s="5"/>
      <c r="E138" s="5"/>
      <c r="F138" s="5"/>
      <c r="G138" s="7"/>
      <c r="H138" s="6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</row>
    <row r="139" spans="1:36" x14ac:dyDescent="0.3">
      <c r="A139" s="5"/>
      <c r="B139" s="5"/>
      <c r="C139" s="5"/>
      <c r="D139" s="5"/>
      <c r="E139" s="5"/>
      <c r="F139" s="5"/>
      <c r="G139" s="7"/>
      <c r="H139" s="6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</row>
    <row r="140" spans="1:36" x14ac:dyDescent="0.3">
      <c r="A140" s="5"/>
      <c r="B140" s="5"/>
      <c r="C140" s="5"/>
      <c r="D140" s="5"/>
      <c r="E140" s="5"/>
      <c r="F140" s="5"/>
      <c r="G140" s="7"/>
      <c r="H140" s="6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</row>
    <row r="141" spans="1:36" x14ac:dyDescent="0.3">
      <c r="A141" s="5"/>
      <c r="B141" s="5"/>
      <c r="C141" s="5"/>
      <c r="D141" s="5"/>
      <c r="E141" s="5"/>
      <c r="F141" s="5"/>
      <c r="G141" s="7"/>
      <c r="H141" s="6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</row>
    <row r="142" spans="1:36" x14ac:dyDescent="0.3">
      <c r="A142" s="5"/>
      <c r="B142" s="5"/>
      <c r="C142" s="5"/>
      <c r="D142" s="5"/>
      <c r="E142" s="5"/>
      <c r="F142" s="5"/>
      <c r="G142" s="7"/>
      <c r="H142" s="6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</row>
    <row r="143" spans="1:36" x14ac:dyDescent="0.3">
      <c r="A143" s="5"/>
      <c r="B143" s="5"/>
      <c r="C143" s="5"/>
      <c r="D143" s="5"/>
      <c r="E143" s="5"/>
      <c r="F143" s="5"/>
      <c r="G143" s="7"/>
      <c r="H143" s="6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</row>
    <row r="144" spans="1:36" x14ac:dyDescent="0.3">
      <c r="A144" s="5"/>
      <c r="B144" s="5"/>
      <c r="C144" s="5"/>
      <c r="D144" s="5"/>
      <c r="E144" s="5"/>
      <c r="F144" s="5"/>
      <c r="G144" s="7"/>
      <c r="H144" s="6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</row>
    <row r="145" spans="1:36" x14ac:dyDescent="0.3">
      <c r="A145" s="5"/>
      <c r="B145" s="5"/>
      <c r="C145" s="5"/>
      <c r="D145" s="5"/>
      <c r="E145" s="5"/>
      <c r="F145" s="5"/>
      <c r="G145" s="7"/>
      <c r="H145" s="6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</row>
    <row r="146" spans="1:36" x14ac:dyDescent="0.3">
      <c r="A146" s="5"/>
      <c r="B146" s="5"/>
      <c r="C146" s="5"/>
      <c r="D146" s="5"/>
      <c r="E146" s="5"/>
      <c r="F146" s="5"/>
      <c r="G146" s="7"/>
      <c r="H146" s="6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</row>
    <row r="147" spans="1:36" x14ac:dyDescent="0.3">
      <c r="A147" s="5"/>
      <c r="B147" s="5"/>
      <c r="C147" s="5"/>
      <c r="D147" s="5"/>
      <c r="E147" s="5"/>
      <c r="F147" s="5"/>
      <c r="G147" s="7"/>
      <c r="H147" s="6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</row>
    <row r="148" spans="1:36" x14ac:dyDescent="0.3">
      <c r="A148" s="5"/>
      <c r="B148" s="5"/>
      <c r="C148" s="5"/>
      <c r="D148" s="5"/>
      <c r="E148" s="5"/>
      <c r="F148" s="5"/>
      <c r="G148" s="7"/>
      <c r="H148" s="6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</row>
    <row r="149" spans="1:36" x14ac:dyDescent="0.3">
      <c r="A149" s="5"/>
      <c r="B149" s="5"/>
      <c r="C149" s="5"/>
      <c r="D149" s="5"/>
      <c r="E149" s="5"/>
      <c r="F149" s="5"/>
      <c r="G149" s="7"/>
      <c r="H149" s="6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</row>
    <row r="150" spans="1:36" x14ac:dyDescent="0.3">
      <c r="A150" s="5"/>
      <c r="B150" s="5"/>
      <c r="C150" s="5"/>
      <c r="D150" s="5"/>
      <c r="E150" s="5"/>
      <c r="F150" s="5"/>
      <c r="G150" s="7"/>
      <c r="H150" s="6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</row>
    <row r="151" spans="1:36" x14ac:dyDescent="0.3">
      <c r="A151" s="5"/>
      <c r="B151" s="5"/>
      <c r="C151" s="5"/>
      <c r="D151" s="5"/>
      <c r="E151" s="5"/>
      <c r="F151" s="5"/>
      <c r="G151" s="7"/>
      <c r="H151" s="6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</row>
    <row r="152" spans="1:36" x14ac:dyDescent="0.3">
      <c r="A152" s="5"/>
      <c r="B152" s="5"/>
      <c r="C152" s="5"/>
      <c r="D152" s="5"/>
      <c r="E152" s="5"/>
      <c r="F152" s="5"/>
      <c r="G152" s="7"/>
      <c r="H152" s="6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</row>
    <row r="153" spans="1:36" x14ac:dyDescent="0.3">
      <c r="A153" s="5"/>
      <c r="B153" s="5"/>
      <c r="C153" s="5"/>
      <c r="D153" s="5"/>
      <c r="E153" s="5"/>
      <c r="F153" s="5"/>
      <c r="G153" s="7"/>
      <c r="H153" s="6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</row>
    <row r="154" spans="1:36" x14ac:dyDescent="0.3">
      <c r="A154" s="5"/>
      <c r="B154" s="5"/>
      <c r="C154" s="5"/>
      <c r="D154" s="5"/>
      <c r="E154" s="5"/>
      <c r="F154" s="5"/>
      <c r="G154" s="7"/>
      <c r="H154" s="6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</row>
    <row r="155" spans="1:36" x14ac:dyDescent="0.3">
      <c r="A155" s="5"/>
      <c r="B155" s="5"/>
      <c r="C155" s="5"/>
      <c r="D155" s="5"/>
      <c r="E155" s="5"/>
      <c r="F155" s="5"/>
      <c r="G155" s="7"/>
      <c r="H155" s="6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</row>
    <row r="156" spans="1:36" x14ac:dyDescent="0.3">
      <c r="A156" s="5"/>
      <c r="B156" s="5"/>
      <c r="C156" s="5"/>
      <c r="D156" s="5"/>
      <c r="E156" s="5"/>
      <c r="F156" s="5"/>
      <c r="G156" s="7"/>
      <c r="H156" s="6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</row>
    <row r="157" spans="1:36" x14ac:dyDescent="0.3">
      <c r="A157" s="5"/>
      <c r="B157" s="5"/>
      <c r="C157" s="5"/>
      <c r="D157" s="5"/>
      <c r="E157" s="5"/>
      <c r="F157" s="5"/>
      <c r="G157" s="7"/>
      <c r="H157" s="6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</row>
    <row r="158" spans="1:36" x14ac:dyDescent="0.3">
      <c r="A158" s="5"/>
      <c r="B158" s="5"/>
      <c r="C158" s="5"/>
      <c r="D158" s="5"/>
      <c r="E158" s="5"/>
      <c r="F158" s="5"/>
      <c r="G158" s="7"/>
      <c r="H158" s="6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</row>
    <row r="159" spans="1:36" x14ac:dyDescent="0.3">
      <c r="A159" s="5"/>
      <c r="B159" s="5"/>
      <c r="C159" s="5"/>
      <c r="D159" s="5"/>
      <c r="E159" s="5"/>
      <c r="F159" s="5"/>
      <c r="G159" s="7"/>
      <c r="H159" s="6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</row>
    <row r="160" spans="1:36" x14ac:dyDescent="0.3">
      <c r="A160" s="5"/>
      <c r="B160" s="5"/>
      <c r="C160" s="5"/>
      <c r="D160" s="5"/>
      <c r="E160" s="5"/>
      <c r="F160" s="5"/>
      <c r="G160" s="7"/>
      <c r="H160" s="6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</row>
  </sheetData>
  <mergeCells count="39">
    <mergeCell ref="A5:A7"/>
    <mergeCell ref="B5:B7"/>
    <mergeCell ref="A8:A10"/>
    <mergeCell ref="B8:B10"/>
    <mergeCell ref="A11:A13"/>
    <mergeCell ref="B11:B13"/>
    <mergeCell ref="A35:A36"/>
    <mergeCell ref="A14:A16"/>
    <mergeCell ref="B14:B16"/>
    <mergeCell ref="A17:A22"/>
    <mergeCell ref="B17:B22"/>
    <mergeCell ref="A24:A25"/>
    <mergeCell ref="B24:B25"/>
    <mergeCell ref="A26:A30"/>
    <mergeCell ref="B26:B30"/>
    <mergeCell ref="A31:A34"/>
    <mergeCell ref="B31:B34"/>
    <mergeCell ref="A37:A41"/>
    <mergeCell ref="B37:B41"/>
    <mergeCell ref="C57:H57"/>
    <mergeCell ref="A42:A43"/>
    <mergeCell ref="B42:B43"/>
    <mergeCell ref="A44:A47"/>
    <mergeCell ref="B44:B47"/>
    <mergeCell ref="A48:A51"/>
    <mergeCell ref="B48:B51"/>
    <mergeCell ref="A52:H52"/>
    <mergeCell ref="A54:H54"/>
    <mergeCell ref="A55:H55"/>
    <mergeCell ref="A64:H64"/>
    <mergeCell ref="A65:H65"/>
    <mergeCell ref="A66:H66"/>
    <mergeCell ref="A67:H67"/>
    <mergeCell ref="C58:H58"/>
    <mergeCell ref="C59:H59"/>
    <mergeCell ref="C60:H60"/>
    <mergeCell ref="C61:H61"/>
    <mergeCell ref="C62:H62"/>
    <mergeCell ref="A63:H63"/>
  </mergeCells>
  <conditionalFormatting sqref="E4:E43">
    <cfRule type="containsText" dxfId="55" priority="6" operator="containsText" text="N/D">
      <formula>NOT(ISERROR(SEARCH("N/D",E4)))</formula>
    </cfRule>
  </conditionalFormatting>
  <conditionalFormatting sqref="E4:E43">
    <cfRule type="cellIs" dxfId="54" priority="5" operator="between">
      <formula>0</formula>
      <formula>40</formula>
    </cfRule>
  </conditionalFormatting>
  <conditionalFormatting sqref="E4:E51">
    <cfRule type="cellIs" dxfId="53" priority="1" operator="between">
      <formula>201</formula>
      <formula>10000</formula>
    </cfRule>
    <cfRule type="cellIs" dxfId="52" priority="2" operator="between">
      <formula>121</formula>
      <formula>200</formula>
    </cfRule>
    <cfRule type="cellIs" dxfId="51" priority="3" operator="between">
      <formula>81</formula>
      <formula>120</formula>
    </cfRule>
    <cfRule type="cellIs" dxfId="50" priority="4" operator="between">
      <formula>41</formula>
      <formula>80</formula>
    </cfRule>
  </conditionalFormatting>
  <conditionalFormatting sqref="E44:E51">
    <cfRule type="cellIs" dxfId="49" priority="7" operator="between">
      <formula>0</formula>
      <formula>40</formula>
    </cfRule>
    <cfRule type="containsText" dxfId="48" priority="8" operator="containsText" text="N/D">
      <formula>NOT(ISERROR(SEARCH("N/D",E44)))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5"/>
  <dimension ref="A1:AJ160"/>
  <sheetViews>
    <sheetView zoomScaleNormal="100" workbookViewId="0">
      <selection activeCell="F2" sqref="F2"/>
    </sheetView>
  </sheetViews>
  <sheetFormatPr defaultColWidth="9.109375" defaultRowHeight="13.2" x14ac:dyDescent="0.3"/>
  <cols>
    <col min="1" max="1" width="19.5546875" style="2" bestFit="1" customWidth="1"/>
    <col min="2" max="2" width="18.44140625" style="2" customWidth="1"/>
    <col min="3" max="3" width="15.44140625" style="2" bestFit="1" customWidth="1"/>
    <col min="4" max="4" width="13.44140625" style="2" customWidth="1"/>
    <col min="5" max="5" width="14.109375" style="2" customWidth="1"/>
    <col min="6" max="6" width="15.88671875" style="2" customWidth="1"/>
    <col min="7" max="7" width="47.33203125" style="4" customWidth="1"/>
    <col min="8" max="8" width="51.6640625" style="3" customWidth="1"/>
    <col min="9" max="16384" width="9.109375" style="2"/>
  </cols>
  <sheetData>
    <row r="1" spans="1:36" ht="62.25" customHeight="1" x14ac:dyDescent="0.3">
      <c r="A1" s="37"/>
      <c r="B1" s="37"/>
      <c r="D1" s="1" t="s">
        <v>105</v>
      </c>
      <c r="E1" s="36"/>
      <c r="F1" s="35">
        <v>45899.573692129627</v>
      </c>
      <c r="G1" s="34" t="s">
        <v>52</v>
      </c>
      <c r="I1" s="5"/>
      <c r="J1" s="33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</row>
    <row r="2" spans="1:36" ht="14.25" customHeight="1" x14ac:dyDescent="0.3">
      <c r="A2" s="31"/>
      <c r="B2" s="31"/>
      <c r="C2" s="31"/>
      <c r="D2" s="32"/>
      <c r="E2" s="32"/>
      <c r="F2" s="32"/>
      <c r="G2" s="31"/>
      <c r="H2" s="31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</row>
    <row r="3" spans="1:36" ht="38.25" customHeight="1" x14ac:dyDescent="0.3">
      <c r="A3" s="30" t="s">
        <v>53</v>
      </c>
      <c r="B3" s="29" t="s">
        <v>0</v>
      </c>
      <c r="C3" s="28" t="s">
        <v>1</v>
      </c>
      <c r="D3" s="28" t="s">
        <v>2</v>
      </c>
      <c r="E3" s="28" t="s">
        <v>3</v>
      </c>
      <c r="F3" s="28" t="s">
        <v>4</v>
      </c>
      <c r="G3" s="28" t="s">
        <v>5</v>
      </c>
      <c r="H3" s="28" t="s">
        <v>6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</row>
    <row r="4" spans="1:36" s="20" customFormat="1" ht="75" customHeight="1" x14ac:dyDescent="0.25">
      <c r="A4" s="40" t="s">
        <v>7</v>
      </c>
      <c r="B4" s="40" t="s">
        <v>48</v>
      </c>
      <c r="C4" s="22" t="s">
        <v>54</v>
      </c>
      <c r="D4" s="23">
        <v>23</v>
      </c>
      <c r="E4" s="24">
        <f t="shared" ref="E4:E51" si="0">IF(D4="","N/D",D4)</f>
        <v>23</v>
      </c>
      <c r="F4" s="23" t="str">
        <f t="shared" ref="F4:F51" si="1">IF(D4="","",IF(D4&lt;=40,$A$58,IF(D4&lt;=80,$A$59,IF(D4&lt;=120,$A$60, IF(D4&lt;=200,$A$61,$A$62)))))</f>
        <v>Boa</v>
      </c>
      <c r="G4" s="22" t="s">
        <v>50</v>
      </c>
      <c r="H4" s="22" t="str">
        <f t="shared" ref="H4:H25" si="2">IF(D4="","",IF(D4&lt;=40,$C$58,IF(D4&lt;=80,$C$59,IF(D4&lt;=120,$C$60,IF(D4&lt;=200,$C$61,IF(D4&gt;200,$C$62,))))))</f>
        <v>-</v>
      </c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</row>
    <row r="5" spans="1:36" s="20" customFormat="1" ht="75" customHeight="1" x14ac:dyDescent="0.25">
      <c r="A5" s="63" t="s">
        <v>8</v>
      </c>
      <c r="B5" s="63" t="s">
        <v>9</v>
      </c>
      <c r="C5" s="22" t="s">
        <v>55</v>
      </c>
      <c r="D5" s="23">
        <v>20</v>
      </c>
      <c r="E5" s="24">
        <f t="shared" si="0"/>
        <v>20</v>
      </c>
      <c r="F5" s="23" t="str">
        <f t="shared" si="1"/>
        <v>Boa</v>
      </c>
      <c r="G5" s="22" t="s">
        <v>51</v>
      </c>
      <c r="H5" s="22" t="str">
        <f t="shared" si="2"/>
        <v>-</v>
      </c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</row>
    <row r="6" spans="1:36" s="20" customFormat="1" ht="75" customHeight="1" x14ac:dyDescent="0.25">
      <c r="A6" s="64"/>
      <c r="B6" s="64"/>
      <c r="C6" s="25" t="s">
        <v>56</v>
      </c>
      <c r="D6" s="23">
        <v>25</v>
      </c>
      <c r="E6" s="24">
        <f t="shared" si="0"/>
        <v>25</v>
      </c>
      <c r="F6" s="23" t="str">
        <f t="shared" si="1"/>
        <v>Boa</v>
      </c>
      <c r="G6" s="22" t="s">
        <v>50</v>
      </c>
      <c r="H6" s="22" t="str">
        <f t="shared" si="2"/>
        <v>-</v>
      </c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</row>
    <row r="7" spans="1:36" s="20" customFormat="1" ht="75" customHeight="1" x14ac:dyDescent="0.25">
      <c r="A7" s="65"/>
      <c r="B7" s="65"/>
      <c r="C7" s="22" t="s">
        <v>57</v>
      </c>
      <c r="D7" s="23">
        <v>40</v>
      </c>
      <c r="E7" s="24">
        <f t="shared" si="0"/>
        <v>40</v>
      </c>
      <c r="F7" s="23" t="str">
        <f t="shared" si="1"/>
        <v>Boa</v>
      </c>
      <c r="G7" s="22" t="s">
        <v>50</v>
      </c>
      <c r="H7" s="22" t="str">
        <f t="shared" si="2"/>
        <v>-</v>
      </c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</row>
    <row r="8" spans="1:36" ht="75" customHeight="1" x14ac:dyDescent="0.3">
      <c r="A8" s="63" t="s">
        <v>8</v>
      </c>
      <c r="B8" s="68" t="s">
        <v>10</v>
      </c>
      <c r="C8" s="22" t="s">
        <v>58</v>
      </c>
      <c r="D8" s="23">
        <v>39</v>
      </c>
      <c r="E8" s="24">
        <f t="shared" si="0"/>
        <v>39</v>
      </c>
      <c r="F8" s="23" t="str">
        <f t="shared" si="1"/>
        <v>Boa</v>
      </c>
      <c r="G8" s="22" t="s">
        <v>50</v>
      </c>
      <c r="H8" s="22" t="str">
        <f t="shared" si="2"/>
        <v>-</v>
      </c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</row>
    <row r="9" spans="1:36" s="20" customFormat="1" ht="78" customHeight="1" x14ac:dyDescent="0.25">
      <c r="A9" s="64"/>
      <c r="B9" s="70"/>
      <c r="C9" s="22" t="s">
        <v>59</v>
      </c>
      <c r="D9" s="23">
        <v>14</v>
      </c>
      <c r="E9" s="24">
        <f t="shared" si="0"/>
        <v>14</v>
      </c>
      <c r="F9" s="23" t="str">
        <f t="shared" si="1"/>
        <v>Boa</v>
      </c>
      <c r="G9" s="22" t="s">
        <v>51</v>
      </c>
      <c r="H9" s="22" t="str">
        <f t="shared" si="2"/>
        <v>-</v>
      </c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</row>
    <row r="10" spans="1:36" s="20" customFormat="1" ht="75" customHeight="1" x14ac:dyDescent="0.25">
      <c r="A10" s="65"/>
      <c r="B10" s="69"/>
      <c r="C10" s="22" t="s">
        <v>60</v>
      </c>
      <c r="D10" s="23">
        <v>27</v>
      </c>
      <c r="E10" s="24">
        <f t="shared" si="0"/>
        <v>27</v>
      </c>
      <c r="F10" s="23" t="str">
        <f t="shared" si="1"/>
        <v>Boa</v>
      </c>
      <c r="G10" s="22" t="s">
        <v>50</v>
      </c>
      <c r="H10" s="22" t="str">
        <f t="shared" si="2"/>
        <v>-</v>
      </c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</row>
    <row r="11" spans="1:36" s="20" customFormat="1" ht="75" customHeight="1" x14ac:dyDescent="0.25">
      <c r="A11" s="63" t="s">
        <v>8</v>
      </c>
      <c r="B11" s="63" t="s">
        <v>11</v>
      </c>
      <c r="C11" s="22" t="s">
        <v>61</v>
      </c>
      <c r="D11" s="23">
        <v>26</v>
      </c>
      <c r="E11" s="24">
        <f t="shared" si="0"/>
        <v>26</v>
      </c>
      <c r="F11" s="23" t="str">
        <f t="shared" si="1"/>
        <v>Boa</v>
      </c>
      <c r="G11" s="22" t="s">
        <v>51</v>
      </c>
      <c r="H11" s="22" t="str">
        <f t="shared" si="2"/>
        <v>-</v>
      </c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</row>
    <row r="12" spans="1:36" s="20" customFormat="1" ht="75" customHeight="1" x14ac:dyDescent="0.25">
      <c r="A12" s="64"/>
      <c r="B12" s="64"/>
      <c r="C12" s="22" t="s">
        <v>62</v>
      </c>
      <c r="D12" s="23">
        <v>10</v>
      </c>
      <c r="E12" s="24">
        <f t="shared" si="0"/>
        <v>10</v>
      </c>
      <c r="F12" s="23" t="str">
        <f t="shared" si="1"/>
        <v>Boa</v>
      </c>
      <c r="G12" s="22" t="s">
        <v>49</v>
      </c>
      <c r="H12" s="22" t="str">
        <f t="shared" si="2"/>
        <v>-</v>
      </c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</row>
    <row r="13" spans="1:36" s="20" customFormat="1" ht="75" customHeight="1" x14ac:dyDescent="0.25">
      <c r="A13" s="65"/>
      <c r="B13" s="65"/>
      <c r="C13" s="22" t="s">
        <v>63</v>
      </c>
      <c r="D13" s="23">
        <v>11</v>
      </c>
      <c r="E13" s="24">
        <f t="shared" si="0"/>
        <v>11</v>
      </c>
      <c r="F13" s="23" t="str">
        <f t="shared" si="1"/>
        <v>Boa</v>
      </c>
      <c r="G13" s="22" t="s">
        <v>50</v>
      </c>
      <c r="H13" s="22" t="str">
        <f t="shared" si="2"/>
        <v>-</v>
      </c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</row>
    <row r="14" spans="1:36" s="20" customFormat="1" ht="75" customHeight="1" x14ac:dyDescent="0.25">
      <c r="A14" s="63" t="s">
        <v>12</v>
      </c>
      <c r="B14" s="63" t="s">
        <v>13</v>
      </c>
      <c r="C14" s="22" t="s">
        <v>64</v>
      </c>
      <c r="D14" s="23">
        <v>28</v>
      </c>
      <c r="E14" s="24">
        <f t="shared" si="0"/>
        <v>28</v>
      </c>
      <c r="F14" s="23" t="str">
        <f t="shared" si="1"/>
        <v>Boa</v>
      </c>
      <c r="G14" s="22" t="s">
        <v>49</v>
      </c>
      <c r="H14" s="22" t="str">
        <f t="shared" si="2"/>
        <v>-</v>
      </c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</row>
    <row r="15" spans="1:36" s="20" customFormat="1" ht="75" customHeight="1" x14ac:dyDescent="0.25">
      <c r="A15" s="64"/>
      <c r="B15" s="64"/>
      <c r="C15" s="22" t="s">
        <v>65</v>
      </c>
      <c r="D15" s="23">
        <v>34</v>
      </c>
      <c r="E15" s="24">
        <f t="shared" si="0"/>
        <v>34</v>
      </c>
      <c r="F15" s="23" t="str">
        <f t="shared" si="1"/>
        <v>Boa</v>
      </c>
      <c r="G15" s="22" t="s">
        <v>50</v>
      </c>
      <c r="H15" s="22" t="str">
        <f t="shared" si="2"/>
        <v>-</v>
      </c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</row>
    <row r="16" spans="1:36" s="20" customFormat="1" ht="75" customHeight="1" x14ac:dyDescent="0.25">
      <c r="A16" s="65"/>
      <c r="B16" s="65"/>
      <c r="C16" s="22" t="s">
        <v>66</v>
      </c>
      <c r="D16" s="23">
        <v>11</v>
      </c>
      <c r="E16" s="24">
        <f t="shared" si="0"/>
        <v>11</v>
      </c>
      <c r="F16" s="23" t="str">
        <f t="shared" si="1"/>
        <v>Boa</v>
      </c>
      <c r="G16" s="22" t="s">
        <v>50</v>
      </c>
      <c r="H16" s="22" t="str">
        <f t="shared" si="2"/>
        <v>-</v>
      </c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</row>
    <row r="17" spans="1:36" s="20" customFormat="1" ht="75" customHeight="1" x14ac:dyDescent="0.25">
      <c r="A17" s="63" t="s">
        <v>8</v>
      </c>
      <c r="B17" s="63" t="s">
        <v>14</v>
      </c>
      <c r="C17" s="22" t="s">
        <v>67</v>
      </c>
      <c r="D17" s="23">
        <v>24</v>
      </c>
      <c r="E17" s="24">
        <f t="shared" si="0"/>
        <v>24</v>
      </c>
      <c r="F17" s="23" t="str">
        <f t="shared" si="1"/>
        <v>Boa</v>
      </c>
      <c r="G17" s="22" t="s">
        <v>104</v>
      </c>
      <c r="H17" s="22" t="str">
        <f t="shared" si="2"/>
        <v>-</v>
      </c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</row>
    <row r="18" spans="1:36" s="20" customFormat="1" ht="75" customHeight="1" x14ac:dyDescent="0.25">
      <c r="A18" s="64"/>
      <c r="B18" s="64"/>
      <c r="C18" s="22" t="s">
        <v>68</v>
      </c>
      <c r="D18" s="23">
        <v>14</v>
      </c>
      <c r="E18" s="24">
        <f t="shared" si="0"/>
        <v>14</v>
      </c>
      <c r="F18" s="23" t="str">
        <f t="shared" si="1"/>
        <v>Boa</v>
      </c>
      <c r="G18" s="22" t="s">
        <v>49</v>
      </c>
      <c r="H18" s="22" t="str">
        <f t="shared" si="2"/>
        <v>-</v>
      </c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</row>
    <row r="19" spans="1:36" s="20" customFormat="1" ht="75" customHeight="1" x14ac:dyDescent="0.25">
      <c r="A19" s="64"/>
      <c r="B19" s="64"/>
      <c r="C19" s="22" t="s">
        <v>69</v>
      </c>
      <c r="D19" s="23">
        <v>31</v>
      </c>
      <c r="E19" s="24">
        <f t="shared" si="0"/>
        <v>31</v>
      </c>
      <c r="F19" s="23" t="str">
        <f t="shared" si="1"/>
        <v>Boa</v>
      </c>
      <c r="G19" s="22" t="s">
        <v>49</v>
      </c>
      <c r="H19" s="22" t="str">
        <f t="shared" si="2"/>
        <v>-</v>
      </c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</row>
    <row r="20" spans="1:36" s="20" customFormat="1" ht="75" customHeight="1" x14ac:dyDescent="0.25">
      <c r="A20" s="64"/>
      <c r="B20" s="64"/>
      <c r="C20" s="22" t="s">
        <v>70</v>
      </c>
      <c r="D20" s="23">
        <v>17</v>
      </c>
      <c r="E20" s="24">
        <f t="shared" si="0"/>
        <v>17</v>
      </c>
      <c r="F20" s="23" t="str">
        <f t="shared" si="1"/>
        <v>Boa</v>
      </c>
      <c r="G20" s="22" t="s">
        <v>49</v>
      </c>
      <c r="H20" s="22" t="str">
        <f t="shared" si="2"/>
        <v>-</v>
      </c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</row>
    <row r="21" spans="1:36" s="20" customFormat="1" ht="75" customHeight="1" x14ac:dyDescent="0.25">
      <c r="A21" s="64"/>
      <c r="B21" s="64"/>
      <c r="C21" s="22" t="s">
        <v>71</v>
      </c>
      <c r="D21" s="23">
        <v>16</v>
      </c>
      <c r="E21" s="24">
        <f t="shared" si="0"/>
        <v>16</v>
      </c>
      <c r="F21" s="23" t="str">
        <f t="shared" si="1"/>
        <v>Boa</v>
      </c>
      <c r="G21" s="22" t="s">
        <v>50</v>
      </c>
      <c r="H21" s="22" t="str">
        <f t="shared" si="2"/>
        <v>-</v>
      </c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</row>
    <row r="22" spans="1:36" s="20" customFormat="1" ht="75" customHeight="1" x14ac:dyDescent="0.25">
      <c r="A22" s="65"/>
      <c r="B22" s="65"/>
      <c r="C22" s="22" t="s">
        <v>72</v>
      </c>
      <c r="D22" s="23">
        <v>15</v>
      </c>
      <c r="E22" s="24">
        <f t="shared" si="0"/>
        <v>15</v>
      </c>
      <c r="F22" s="23" t="str">
        <f t="shared" si="1"/>
        <v>Boa</v>
      </c>
      <c r="G22" s="22" t="s">
        <v>49</v>
      </c>
      <c r="H22" s="22" t="str">
        <f t="shared" si="2"/>
        <v>-</v>
      </c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</row>
    <row r="23" spans="1:36" s="20" customFormat="1" ht="75" customHeight="1" x14ac:dyDescent="0.25">
      <c r="A23" s="27" t="s">
        <v>15</v>
      </c>
      <c r="B23" s="26" t="s">
        <v>16</v>
      </c>
      <c r="C23" s="22" t="s">
        <v>73</v>
      </c>
      <c r="D23" s="23">
        <v>33</v>
      </c>
      <c r="E23" s="24">
        <f t="shared" si="0"/>
        <v>33</v>
      </c>
      <c r="F23" s="23" t="str">
        <f t="shared" si="1"/>
        <v>Boa</v>
      </c>
      <c r="G23" s="22" t="s">
        <v>50</v>
      </c>
      <c r="H23" s="22" t="str">
        <f t="shared" si="2"/>
        <v>-</v>
      </c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</row>
    <row r="24" spans="1:36" s="20" customFormat="1" ht="75" customHeight="1" x14ac:dyDescent="0.25">
      <c r="A24" s="63" t="s">
        <v>8</v>
      </c>
      <c r="B24" s="68" t="s">
        <v>17</v>
      </c>
      <c r="C24" s="22" t="s">
        <v>74</v>
      </c>
      <c r="D24" s="23">
        <v>38</v>
      </c>
      <c r="E24" s="24">
        <f t="shared" si="0"/>
        <v>38</v>
      </c>
      <c r="F24" s="23" t="str">
        <f t="shared" si="1"/>
        <v>Boa</v>
      </c>
      <c r="G24" s="22" t="s">
        <v>51</v>
      </c>
      <c r="H24" s="22" t="str">
        <f t="shared" si="2"/>
        <v>-</v>
      </c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</row>
    <row r="25" spans="1:36" s="20" customFormat="1" ht="75" customHeight="1" x14ac:dyDescent="0.25">
      <c r="A25" s="65"/>
      <c r="B25" s="69"/>
      <c r="C25" s="22" t="s">
        <v>75</v>
      </c>
      <c r="D25" s="23">
        <v>22</v>
      </c>
      <c r="E25" s="24">
        <f t="shared" si="0"/>
        <v>22</v>
      </c>
      <c r="F25" s="23" t="str">
        <f t="shared" si="1"/>
        <v>Boa</v>
      </c>
      <c r="G25" s="22" t="s">
        <v>49</v>
      </c>
      <c r="H25" s="22" t="str">
        <f t="shared" si="2"/>
        <v>-</v>
      </c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</row>
    <row r="26" spans="1:36" s="20" customFormat="1" ht="75" customHeight="1" x14ac:dyDescent="0.25">
      <c r="A26" s="68" t="s">
        <v>15</v>
      </c>
      <c r="B26" s="68" t="s">
        <v>18</v>
      </c>
      <c r="C26" s="22" t="s">
        <v>103</v>
      </c>
      <c r="D26" s="23">
        <v>14</v>
      </c>
      <c r="E26" s="24">
        <f t="shared" si="0"/>
        <v>14</v>
      </c>
      <c r="F26" s="23" t="str">
        <f t="shared" si="1"/>
        <v>Boa</v>
      </c>
      <c r="G26" s="22" t="s">
        <v>50</v>
      </c>
      <c r="H26" s="22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</row>
    <row r="27" spans="1:36" s="20" customFormat="1" ht="75" customHeight="1" x14ac:dyDescent="0.25">
      <c r="A27" s="70"/>
      <c r="B27" s="70"/>
      <c r="C27" s="22" t="s">
        <v>76</v>
      </c>
      <c r="D27" s="23">
        <v>16</v>
      </c>
      <c r="E27" s="24">
        <f t="shared" si="0"/>
        <v>16</v>
      </c>
      <c r="F27" s="23" t="str">
        <f t="shared" si="1"/>
        <v>Boa</v>
      </c>
      <c r="G27" s="22" t="s">
        <v>51</v>
      </c>
      <c r="H27" s="22" t="str">
        <f>IF(D27="","",IF(D27&lt;=40,$C$58,IF(D27&lt;=80,$C$59,IF(D27&lt;=120,$C$60,IF(D27&lt;=200,$C$61,IF(D27&gt;200,$C$62,))))))</f>
        <v>-</v>
      </c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</row>
    <row r="28" spans="1:36" s="20" customFormat="1" ht="75" customHeight="1" x14ac:dyDescent="0.25">
      <c r="A28" s="70"/>
      <c r="B28" s="70"/>
      <c r="C28" s="22" t="s">
        <v>77</v>
      </c>
      <c r="D28" s="23">
        <v>16</v>
      </c>
      <c r="E28" s="24">
        <f t="shared" si="0"/>
        <v>16</v>
      </c>
      <c r="F28" s="23" t="str">
        <f t="shared" si="1"/>
        <v>Boa</v>
      </c>
      <c r="G28" s="22" t="s">
        <v>50</v>
      </c>
      <c r="H28" s="22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</row>
    <row r="29" spans="1:36" s="20" customFormat="1" ht="75" customHeight="1" x14ac:dyDescent="0.25">
      <c r="A29" s="70"/>
      <c r="B29" s="70"/>
      <c r="C29" s="22" t="s">
        <v>78</v>
      </c>
      <c r="D29" s="23">
        <v>23</v>
      </c>
      <c r="E29" s="24">
        <f t="shared" si="0"/>
        <v>23</v>
      </c>
      <c r="F29" s="23" t="str">
        <f t="shared" si="1"/>
        <v>Boa</v>
      </c>
      <c r="G29" s="22" t="s">
        <v>50</v>
      </c>
      <c r="H29" s="22" t="str">
        <f t="shared" ref="H29:H51" si="3">IF(D29="","",IF(D29&lt;=40,$C$58,IF(D29&lt;=80,$C$59,IF(D29&lt;=120,$C$60,IF(D29&lt;=200,$C$61,IF(D29&gt;200,$C$62,))))))</f>
        <v>-</v>
      </c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</row>
    <row r="30" spans="1:36" s="20" customFormat="1" ht="75" customHeight="1" x14ac:dyDescent="0.25">
      <c r="A30" s="69"/>
      <c r="B30" s="69"/>
      <c r="C30" s="22" t="s">
        <v>79</v>
      </c>
      <c r="D30" s="23">
        <v>24</v>
      </c>
      <c r="E30" s="24">
        <f t="shared" si="0"/>
        <v>24</v>
      </c>
      <c r="F30" s="23" t="str">
        <f t="shared" si="1"/>
        <v>Boa</v>
      </c>
      <c r="G30" s="22" t="s">
        <v>49</v>
      </c>
      <c r="H30" s="22" t="str">
        <f t="shared" si="3"/>
        <v>-</v>
      </c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</row>
    <row r="31" spans="1:36" s="20" customFormat="1" ht="75" customHeight="1" x14ac:dyDescent="0.25">
      <c r="A31" s="68" t="s">
        <v>15</v>
      </c>
      <c r="B31" s="68" t="s">
        <v>19</v>
      </c>
      <c r="C31" s="22" t="s">
        <v>80</v>
      </c>
      <c r="D31" s="23">
        <v>41</v>
      </c>
      <c r="E31" s="24">
        <f t="shared" si="0"/>
        <v>41</v>
      </c>
      <c r="F31" s="23" t="str">
        <f t="shared" si="1"/>
        <v>Moderada</v>
      </c>
      <c r="G31" s="22" t="s">
        <v>50</v>
      </c>
      <c r="H31" s="22" t="str">
        <f t="shared" si="3"/>
        <v>Pessoas de grupos sensíveis (crianças, idosos e pessoas com doenças respiratórias e cardíacas) podem apresentar sintomas como tosse seca e cansaço. A população em geral não é afetada.</v>
      </c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</row>
    <row r="32" spans="1:36" s="20" customFormat="1" ht="75" customHeight="1" x14ac:dyDescent="0.25">
      <c r="A32" s="70"/>
      <c r="B32" s="70"/>
      <c r="C32" s="22" t="s">
        <v>81</v>
      </c>
      <c r="D32" s="23">
        <v>35</v>
      </c>
      <c r="E32" s="24">
        <f t="shared" si="0"/>
        <v>35</v>
      </c>
      <c r="F32" s="23" t="str">
        <f t="shared" si="1"/>
        <v>Boa</v>
      </c>
      <c r="G32" s="22" t="s">
        <v>50</v>
      </c>
      <c r="H32" s="22" t="str">
        <f t="shared" si="3"/>
        <v>-</v>
      </c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</row>
    <row r="33" spans="1:36" s="20" customFormat="1" ht="75" customHeight="1" x14ac:dyDescent="0.25">
      <c r="A33" s="70"/>
      <c r="B33" s="70"/>
      <c r="C33" s="22" t="s">
        <v>82</v>
      </c>
      <c r="D33" s="23">
        <v>24</v>
      </c>
      <c r="E33" s="24">
        <f t="shared" si="0"/>
        <v>24</v>
      </c>
      <c r="F33" s="23" t="str">
        <f t="shared" si="1"/>
        <v>Boa</v>
      </c>
      <c r="G33" s="22" t="s">
        <v>50</v>
      </c>
      <c r="H33" s="22" t="str">
        <f t="shared" si="3"/>
        <v>-</v>
      </c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</row>
    <row r="34" spans="1:36" s="20" customFormat="1" ht="75" customHeight="1" x14ac:dyDescent="0.25">
      <c r="A34" s="69"/>
      <c r="B34" s="69"/>
      <c r="C34" s="22" t="s">
        <v>83</v>
      </c>
      <c r="D34" s="23">
        <v>27</v>
      </c>
      <c r="E34" s="24">
        <f t="shared" si="0"/>
        <v>27</v>
      </c>
      <c r="F34" s="23" t="str">
        <f t="shared" si="1"/>
        <v>Boa</v>
      </c>
      <c r="G34" s="22" t="s">
        <v>50</v>
      </c>
      <c r="H34" s="22" t="str">
        <f t="shared" si="3"/>
        <v>-</v>
      </c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</row>
    <row r="35" spans="1:36" s="20" customFormat="1" ht="75" customHeight="1" x14ac:dyDescent="0.25">
      <c r="A35" s="63" t="s">
        <v>8</v>
      </c>
      <c r="B35" s="39" t="s">
        <v>20</v>
      </c>
      <c r="C35" s="22" t="s">
        <v>84</v>
      </c>
      <c r="D35" s="23">
        <v>22</v>
      </c>
      <c r="E35" s="24">
        <f t="shared" si="0"/>
        <v>22</v>
      </c>
      <c r="F35" s="23" t="str">
        <f t="shared" si="1"/>
        <v>Boa</v>
      </c>
      <c r="G35" s="22" t="s">
        <v>50</v>
      </c>
      <c r="H35" s="22" t="str">
        <f t="shared" si="3"/>
        <v>-</v>
      </c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</row>
    <row r="36" spans="1:36" s="20" customFormat="1" ht="75" customHeight="1" x14ac:dyDescent="0.25">
      <c r="A36" s="65"/>
      <c r="B36" s="26" t="s">
        <v>21</v>
      </c>
      <c r="C36" s="22" t="s">
        <v>85</v>
      </c>
      <c r="D36" s="23">
        <v>10</v>
      </c>
      <c r="E36" s="24">
        <f t="shared" si="0"/>
        <v>10</v>
      </c>
      <c r="F36" s="23" t="str">
        <f t="shared" si="1"/>
        <v>Boa</v>
      </c>
      <c r="G36" s="22" t="s">
        <v>49</v>
      </c>
      <c r="H36" s="22" t="str">
        <f t="shared" si="3"/>
        <v>-</v>
      </c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</row>
    <row r="37" spans="1:36" s="20" customFormat="1" ht="75" customHeight="1" x14ac:dyDescent="0.25">
      <c r="A37" s="63" t="s">
        <v>22</v>
      </c>
      <c r="B37" s="63" t="s">
        <v>23</v>
      </c>
      <c r="C37" s="22" t="s">
        <v>86</v>
      </c>
      <c r="D37" s="23">
        <v>38</v>
      </c>
      <c r="E37" s="24">
        <f t="shared" si="0"/>
        <v>38</v>
      </c>
      <c r="F37" s="23" t="str">
        <f t="shared" si="1"/>
        <v>Boa</v>
      </c>
      <c r="G37" s="22" t="s">
        <v>49</v>
      </c>
      <c r="H37" s="22" t="str">
        <f t="shared" si="3"/>
        <v>-</v>
      </c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</row>
    <row r="38" spans="1:36" s="20" customFormat="1" ht="75" customHeight="1" x14ac:dyDescent="0.25">
      <c r="A38" s="64"/>
      <c r="B38" s="64"/>
      <c r="C38" s="22" t="s">
        <v>87</v>
      </c>
      <c r="D38" s="23">
        <v>30</v>
      </c>
      <c r="E38" s="24">
        <f t="shared" si="0"/>
        <v>30</v>
      </c>
      <c r="F38" s="23" t="str">
        <f t="shared" si="1"/>
        <v>Boa</v>
      </c>
      <c r="G38" s="22" t="s">
        <v>49</v>
      </c>
      <c r="H38" s="22" t="str">
        <f t="shared" si="3"/>
        <v>-</v>
      </c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</row>
    <row r="39" spans="1:36" s="20" customFormat="1" ht="75" customHeight="1" x14ac:dyDescent="0.25">
      <c r="A39" s="64"/>
      <c r="B39" s="64"/>
      <c r="C39" s="25" t="s">
        <v>88</v>
      </c>
      <c r="D39" s="23">
        <v>31</v>
      </c>
      <c r="E39" s="24">
        <f t="shared" si="0"/>
        <v>31</v>
      </c>
      <c r="F39" s="23" t="str">
        <f t="shared" si="1"/>
        <v>Boa</v>
      </c>
      <c r="G39" s="22" t="s">
        <v>49</v>
      </c>
      <c r="H39" s="22" t="str">
        <f t="shared" si="3"/>
        <v>-</v>
      </c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</row>
    <row r="40" spans="1:36" s="20" customFormat="1" ht="75" customHeight="1" x14ac:dyDescent="0.25">
      <c r="A40" s="64"/>
      <c r="B40" s="64"/>
      <c r="C40" s="25" t="s">
        <v>89</v>
      </c>
      <c r="D40" s="23">
        <v>25</v>
      </c>
      <c r="E40" s="24">
        <f t="shared" si="0"/>
        <v>25</v>
      </c>
      <c r="F40" s="23" t="str">
        <f t="shared" si="1"/>
        <v>Boa</v>
      </c>
      <c r="G40" s="22" t="s">
        <v>49</v>
      </c>
      <c r="H40" s="22" t="str">
        <f t="shared" si="3"/>
        <v>-</v>
      </c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</row>
    <row r="41" spans="1:36" s="20" customFormat="1" ht="75" customHeight="1" x14ac:dyDescent="0.25">
      <c r="A41" s="65"/>
      <c r="B41" s="65"/>
      <c r="C41" s="25" t="s">
        <v>90</v>
      </c>
      <c r="D41" s="23">
        <v>46</v>
      </c>
      <c r="E41" s="24">
        <f t="shared" si="0"/>
        <v>46</v>
      </c>
      <c r="F41" s="23" t="str">
        <f t="shared" si="1"/>
        <v>Moderada</v>
      </c>
      <c r="G41" s="22" t="s">
        <v>50</v>
      </c>
      <c r="H41" s="22" t="str">
        <f t="shared" si="3"/>
        <v>Pessoas de grupos sensíveis (crianças, idosos e pessoas com doenças respiratórias e cardíacas) podem apresentar sintomas como tosse seca e cansaço. A população em geral não é afetada.</v>
      </c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</row>
    <row r="42" spans="1:36" s="20" customFormat="1" ht="75" customHeight="1" x14ac:dyDescent="0.25">
      <c r="A42" s="68" t="s">
        <v>24</v>
      </c>
      <c r="B42" s="63" t="s">
        <v>25</v>
      </c>
      <c r="C42" s="22" t="s">
        <v>91</v>
      </c>
      <c r="D42" s="23">
        <v>51</v>
      </c>
      <c r="E42" s="24">
        <f t="shared" si="0"/>
        <v>51</v>
      </c>
      <c r="F42" s="23" t="str">
        <f t="shared" si="1"/>
        <v>Moderada</v>
      </c>
      <c r="G42" s="22" t="s">
        <v>49</v>
      </c>
      <c r="H42" s="22" t="str">
        <f t="shared" si="3"/>
        <v>Pessoas de grupos sensíveis (crianças, idosos e pessoas com doenças respiratórias e cardíacas) podem apresentar sintomas como tosse seca e cansaço. A população em geral não é afetada.</v>
      </c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</row>
    <row r="43" spans="1:36" s="20" customFormat="1" ht="75" customHeight="1" x14ac:dyDescent="0.25">
      <c r="A43" s="69"/>
      <c r="B43" s="65"/>
      <c r="C43" s="22" t="s">
        <v>92</v>
      </c>
      <c r="D43" s="23">
        <v>27</v>
      </c>
      <c r="E43" s="24">
        <f t="shared" si="0"/>
        <v>27</v>
      </c>
      <c r="F43" s="23" t="str">
        <f t="shared" si="1"/>
        <v>Boa</v>
      </c>
      <c r="G43" s="22" t="s">
        <v>49</v>
      </c>
      <c r="H43" s="22" t="str">
        <f t="shared" si="3"/>
        <v>-</v>
      </c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</row>
    <row r="44" spans="1:36" s="20" customFormat="1" ht="75" customHeight="1" x14ac:dyDescent="0.25">
      <c r="A44" s="63" t="s">
        <v>8</v>
      </c>
      <c r="B44" s="63" t="s">
        <v>26</v>
      </c>
      <c r="C44" s="23" t="s">
        <v>93</v>
      </c>
      <c r="D44" s="23">
        <v>19</v>
      </c>
      <c r="E44" s="24">
        <f t="shared" si="0"/>
        <v>19</v>
      </c>
      <c r="F44" s="23" t="str">
        <f t="shared" si="1"/>
        <v>Boa</v>
      </c>
      <c r="G44" s="22" t="s">
        <v>50</v>
      </c>
      <c r="H44" s="22" t="str">
        <f t="shared" si="3"/>
        <v>-</v>
      </c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</row>
    <row r="45" spans="1:36" s="20" customFormat="1" ht="75" customHeight="1" x14ac:dyDescent="0.25">
      <c r="A45" s="64"/>
      <c r="B45" s="64"/>
      <c r="C45" s="22" t="s">
        <v>94</v>
      </c>
      <c r="D45" s="23"/>
      <c r="E45" s="24" t="str">
        <f t="shared" si="0"/>
        <v>N/D</v>
      </c>
      <c r="F45" s="23" t="str">
        <f t="shared" si="1"/>
        <v/>
      </c>
      <c r="G45" s="22"/>
      <c r="H45" s="22" t="str">
        <f t="shared" si="3"/>
        <v/>
      </c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</row>
    <row r="46" spans="1:36" s="20" customFormat="1" ht="75" customHeight="1" x14ac:dyDescent="0.25">
      <c r="A46" s="64"/>
      <c r="B46" s="64"/>
      <c r="C46" s="22" t="s">
        <v>95</v>
      </c>
      <c r="D46" s="23"/>
      <c r="E46" s="24" t="str">
        <f t="shared" si="0"/>
        <v>N/D</v>
      </c>
      <c r="F46" s="23" t="str">
        <f t="shared" si="1"/>
        <v/>
      </c>
      <c r="G46" s="22"/>
      <c r="H46" s="22" t="str">
        <f t="shared" si="3"/>
        <v/>
      </c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</row>
    <row r="47" spans="1:36" s="20" customFormat="1" ht="75" customHeight="1" x14ac:dyDescent="0.25">
      <c r="A47" s="65"/>
      <c r="B47" s="64"/>
      <c r="C47" s="22" t="s">
        <v>96</v>
      </c>
      <c r="D47" s="23"/>
      <c r="E47" s="24" t="str">
        <f t="shared" si="0"/>
        <v>N/D</v>
      </c>
      <c r="F47" s="23" t="str">
        <f t="shared" si="1"/>
        <v/>
      </c>
      <c r="G47" s="22"/>
      <c r="H47" s="22" t="str">
        <f t="shared" si="3"/>
        <v/>
      </c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</row>
    <row r="48" spans="1:36" s="20" customFormat="1" ht="75" customHeight="1" x14ac:dyDescent="0.25">
      <c r="A48" s="68" t="s">
        <v>15</v>
      </c>
      <c r="B48" s="68" t="s">
        <v>27</v>
      </c>
      <c r="C48" s="22" t="s">
        <v>97</v>
      </c>
      <c r="D48" s="23">
        <v>36</v>
      </c>
      <c r="E48" s="24">
        <f t="shared" si="0"/>
        <v>36</v>
      </c>
      <c r="F48" s="23" t="str">
        <f t="shared" si="1"/>
        <v>Boa</v>
      </c>
      <c r="G48" s="22" t="s">
        <v>50</v>
      </c>
      <c r="H48" s="22" t="str">
        <f t="shared" si="3"/>
        <v>-</v>
      </c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</row>
    <row r="49" spans="1:36" s="20" customFormat="1" ht="75" customHeight="1" x14ac:dyDescent="0.25">
      <c r="A49" s="70"/>
      <c r="B49" s="70"/>
      <c r="C49" s="22" t="s">
        <v>98</v>
      </c>
      <c r="D49" s="23">
        <v>21</v>
      </c>
      <c r="E49" s="24">
        <f t="shared" si="0"/>
        <v>21</v>
      </c>
      <c r="F49" s="23" t="str">
        <f t="shared" si="1"/>
        <v>Boa</v>
      </c>
      <c r="G49" s="22" t="s">
        <v>50</v>
      </c>
      <c r="H49" s="22" t="str">
        <f t="shared" si="3"/>
        <v>-</v>
      </c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</row>
    <row r="50" spans="1:36" s="20" customFormat="1" ht="75" customHeight="1" x14ac:dyDescent="0.25">
      <c r="A50" s="70"/>
      <c r="B50" s="70"/>
      <c r="C50" s="22" t="s">
        <v>99</v>
      </c>
      <c r="D50" s="23">
        <v>37</v>
      </c>
      <c r="E50" s="24">
        <f t="shared" si="0"/>
        <v>37</v>
      </c>
      <c r="F50" s="23" t="str">
        <f t="shared" si="1"/>
        <v>Boa</v>
      </c>
      <c r="G50" s="22" t="s">
        <v>50</v>
      </c>
      <c r="H50" s="22" t="str">
        <f t="shared" si="3"/>
        <v>-</v>
      </c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</row>
    <row r="51" spans="1:36" s="20" customFormat="1" ht="75" customHeight="1" x14ac:dyDescent="0.25">
      <c r="A51" s="69"/>
      <c r="B51" s="69"/>
      <c r="C51" s="22" t="s">
        <v>100</v>
      </c>
      <c r="D51" s="23">
        <v>42</v>
      </c>
      <c r="E51" s="24">
        <f t="shared" si="0"/>
        <v>42</v>
      </c>
      <c r="F51" s="23" t="str">
        <f t="shared" si="1"/>
        <v>Moderada</v>
      </c>
      <c r="G51" s="22" t="s">
        <v>49</v>
      </c>
      <c r="H51" s="22" t="str">
        <f t="shared" si="3"/>
        <v>Pessoas de grupos sensíveis (crianças, idosos e pessoas com doenças respiratórias e cardíacas) podem apresentar sintomas como tosse seca e cansaço. A população em geral não é afetada.</v>
      </c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</row>
    <row r="52" spans="1:36" x14ac:dyDescent="0.3">
      <c r="A52" s="71"/>
      <c r="B52" s="71"/>
      <c r="C52" s="71"/>
      <c r="D52" s="71"/>
      <c r="E52" s="71"/>
      <c r="F52" s="71"/>
      <c r="G52" s="71"/>
      <c r="H52" s="71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</row>
    <row r="53" spans="1:36" x14ac:dyDescent="0.3">
      <c r="A53" s="19"/>
      <c r="B53" s="19"/>
      <c r="C53" s="19"/>
      <c r="D53" s="19"/>
      <c r="E53" s="19"/>
      <c r="F53" s="19"/>
      <c r="G53" s="19"/>
      <c r="H53" s="19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</row>
    <row r="54" spans="1:36" ht="15" customHeight="1" x14ac:dyDescent="0.3">
      <c r="A54" s="53" t="s">
        <v>28</v>
      </c>
      <c r="B54" s="53"/>
      <c r="C54" s="53"/>
      <c r="D54" s="53"/>
      <c r="E54" s="53"/>
      <c r="F54" s="53"/>
      <c r="G54" s="53"/>
      <c r="H54" s="53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</row>
    <row r="55" spans="1:36" ht="15" customHeight="1" x14ac:dyDescent="0.3">
      <c r="A55" s="53" t="s">
        <v>29</v>
      </c>
      <c r="B55" s="53"/>
      <c r="C55" s="53"/>
      <c r="D55" s="53"/>
      <c r="E55" s="53"/>
      <c r="F55" s="53"/>
      <c r="G55" s="53"/>
      <c r="H55" s="53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</row>
    <row r="56" spans="1:36" ht="15" customHeight="1" x14ac:dyDescent="0.3">
      <c r="B56" s="38"/>
      <c r="C56" s="38"/>
      <c r="D56" s="38"/>
      <c r="E56" s="38"/>
      <c r="F56" s="38"/>
      <c r="G56" s="38"/>
      <c r="H56" s="38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</row>
    <row r="57" spans="1:36" ht="15" customHeight="1" x14ac:dyDescent="0.3">
      <c r="A57" s="18" t="s">
        <v>30</v>
      </c>
      <c r="B57" s="17" t="s">
        <v>2</v>
      </c>
      <c r="C57" s="66" t="s">
        <v>6</v>
      </c>
      <c r="D57" s="66"/>
      <c r="E57" s="66"/>
      <c r="F57" s="66"/>
      <c r="G57" s="66"/>
      <c r="H57" s="67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</row>
    <row r="58" spans="1:36" ht="29.25" customHeight="1" x14ac:dyDescent="0.3">
      <c r="A58" s="16" t="s">
        <v>31</v>
      </c>
      <c r="B58" s="15" t="s">
        <v>32</v>
      </c>
      <c r="C58" s="56" t="s">
        <v>33</v>
      </c>
      <c r="D58" s="57"/>
      <c r="E58" s="57"/>
      <c r="F58" s="57"/>
      <c r="G58" s="57"/>
      <c r="H58" s="58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</row>
    <row r="59" spans="1:36" ht="39.75" customHeight="1" x14ac:dyDescent="0.3">
      <c r="A59" s="14" t="s">
        <v>34</v>
      </c>
      <c r="B59" s="13" t="s">
        <v>35</v>
      </c>
      <c r="C59" s="59" t="s">
        <v>36</v>
      </c>
      <c r="D59" s="60"/>
      <c r="E59" s="60"/>
      <c r="F59" s="60"/>
      <c r="G59" s="60"/>
      <c r="H59" s="61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</row>
    <row r="60" spans="1:36" ht="42.75" customHeight="1" x14ac:dyDescent="0.3">
      <c r="A60" s="12" t="s">
        <v>37</v>
      </c>
      <c r="B60" s="11" t="s">
        <v>38</v>
      </c>
      <c r="C60" s="59" t="s">
        <v>101</v>
      </c>
      <c r="D60" s="60"/>
      <c r="E60" s="60"/>
      <c r="F60" s="60"/>
      <c r="G60" s="60"/>
      <c r="H60" s="61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</row>
    <row r="61" spans="1:36" ht="44.25" customHeight="1" x14ac:dyDescent="0.3">
      <c r="A61" s="10" t="s">
        <v>39</v>
      </c>
      <c r="B61" s="9" t="s">
        <v>40</v>
      </c>
      <c r="C61" s="59" t="s">
        <v>41</v>
      </c>
      <c r="D61" s="60"/>
      <c r="E61" s="60"/>
      <c r="F61" s="60"/>
      <c r="G61" s="60"/>
      <c r="H61" s="61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</row>
    <row r="62" spans="1:36" ht="44.25" customHeight="1" x14ac:dyDescent="0.3">
      <c r="A62" s="8" t="s">
        <v>42</v>
      </c>
      <c r="B62" s="8" t="s">
        <v>43</v>
      </c>
      <c r="C62" s="59" t="s">
        <v>44</v>
      </c>
      <c r="D62" s="60"/>
      <c r="E62" s="60"/>
      <c r="F62" s="60"/>
      <c r="G62" s="60"/>
      <c r="H62" s="61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</row>
    <row r="63" spans="1:36" ht="15" customHeight="1" x14ac:dyDescent="0.3">
      <c r="A63" s="62" t="s">
        <v>45</v>
      </c>
      <c r="B63" s="62"/>
      <c r="C63" s="62"/>
      <c r="D63" s="62"/>
      <c r="E63" s="62"/>
      <c r="F63" s="62"/>
      <c r="G63" s="62"/>
      <c r="H63" s="62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</row>
    <row r="64" spans="1:36" ht="15" customHeight="1" x14ac:dyDescent="0.3">
      <c r="A64" s="53" t="s">
        <v>102</v>
      </c>
      <c r="B64" s="53"/>
      <c r="C64" s="53"/>
      <c r="D64" s="53"/>
      <c r="E64" s="53"/>
      <c r="F64" s="53"/>
      <c r="G64" s="53"/>
      <c r="H64" s="53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</row>
    <row r="65" spans="1:36" ht="15" customHeight="1" x14ac:dyDescent="0.3">
      <c r="A65" s="53" t="s">
        <v>46</v>
      </c>
      <c r="B65" s="53"/>
      <c r="C65" s="53"/>
      <c r="D65" s="53"/>
      <c r="E65" s="53"/>
      <c r="F65" s="53"/>
      <c r="G65" s="53"/>
      <c r="H65" s="53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</row>
    <row r="66" spans="1:36" ht="16.5" customHeight="1" x14ac:dyDescent="0.3">
      <c r="A66" s="54" t="s">
        <v>47</v>
      </c>
      <c r="B66" s="54"/>
      <c r="C66" s="54"/>
      <c r="D66" s="54"/>
      <c r="E66" s="54"/>
      <c r="F66" s="54"/>
      <c r="G66" s="54"/>
      <c r="H66" s="54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</row>
    <row r="67" spans="1:36" ht="12.75" customHeight="1" x14ac:dyDescent="0.3">
      <c r="A67" s="55"/>
      <c r="B67" s="55"/>
      <c r="C67" s="55"/>
      <c r="D67" s="55"/>
      <c r="E67" s="55"/>
      <c r="F67" s="55"/>
      <c r="G67" s="55"/>
      <c r="H67" s="5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</row>
    <row r="68" spans="1:36" x14ac:dyDescent="0.3">
      <c r="A68" s="5"/>
      <c r="B68" s="5"/>
      <c r="C68" s="5"/>
      <c r="D68" s="5"/>
      <c r="E68" s="5"/>
      <c r="F68" s="5"/>
      <c r="G68" s="7"/>
      <c r="H68" s="6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</row>
    <row r="69" spans="1:36" x14ac:dyDescent="0.3">
      <c r="A69" s="5"/>
      <c r="B69" s="5"/>
      <c r="C69" s="5"/>
      <c r="D69" s="5"/>
      <c r="E69" s="5"/>
      <c r="F69" s="5"/>
      <c r="G69" s="7"/>
      <c r="H69" s="6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</row>
    <row r="70" spans="1:36" x14ac:dyDescent="0.3">
      <c r="A70" s="5"/>
      <c r="B70" s="5"/>
      <c r="C70" s="5"/>
      <c r="D70" s="5"/>
      <c r="E70" s="5"/>
      <c r="F70" s="5"/>
      <c r="G70" s="7"/>
      <c r="H70" s="6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</row>
    <row r="71" spans="1:36" x14ac:dyDescent="0.3">
      <c r="A71" s="5"/>
      <c r="B71" s="5"/>
      <c r="C71" s="5"/>
      <c r="D71" s="5"/>
      <c r="E71" s="5"/>
      <c r="F71" s="5"/>
      <c r="G71" s="7"/>
      <c r="H71" s="6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</row>
    <row r="72" spans="1:36" x14ac:dyDescent="0.3">
      <c r="A72" s="5"/>
      <c r="B72" s="5"/>
      <c r="C72" s="5"/>
      <c r="D72" s="5"/>
      <c r="E72" s="5"/>
      <c r="F72" s="5"/>
      <c r="G72" s="7"/>
      <c r="H72" s="6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</row>
    <row r="73" spans="1:36" x14ac:dyDescent="0.3">
      <c r="A73" s="5"/>
      <c r="B73" s="5"/>
      <c r="C73" s="5"/>
      <c r="D73" s="5"/>
      <c r="E73" s="5"/>
      <c r="F73" s="5"/>
      <c r="G73" s="7"/>
      <c r="H73" s="6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</row>
    <row r="74" spans="1:36" x14ac:dyDescent="0.3">
      <c r="A74" s="5"/>
      <c r="B74" s="5"/>
      <c r="C74" s="5"/>
      <c r="D74" s="5"/>
      <c r="E74" s="5"/>
      <c r="F74" s="5"/>
      <c r="G74" s="7"/>
      <c r="H74" s="6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</row>
    <row r="75" spans="1:36" x14ac:dyDescent="0.3">
      <c r="A75" s="5"/>
      <c r="B75" s="5"/>
      <c r="C75" s="5"/>
      <c r="D75" s="5"/>
      <c r="E75" s="5"/>
      <c r="F75" s="5"/>
      <c r="G75" s="7"/>
      <c r="H75" s="6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</row>
    <row r="76" spans="1:36" x14ac:dyDescent="0.3">
      <c r="A76" s="5"/>
      <c r="B76" s="5"/>
      <c r="C76" s="5"/>
      <c r="D76" s="5"/>
      <c r="E76" s="5"/>
      <c r="F76" s="5"/>
      <c r="G76" s="7"/>
      <c r="H76" s="6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</row>
    <row r="77" spans="1:36" x14ac:dyDescent="0.3">
      <c r="A77" s="5"/>
      <c r="B77" s="5"/>
      <c r="C77" s="5"/>
      <c r="D77" s="5"/>
      <c r="E77" s="5"/>
      <c r="F77" s="5"/>
      <c r="G77" s="7"/>
      <c r="H77" s="6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</row>
    <row r="78" spans="1:36" x14ac:dyDescent="0.3">
      <c r="A78" s="5"/>
      <c r="B78" s="5"/>
      <c r="C78" s="5"/>
      <c r="D78" s="5"/>
      <c r="E78" s="5"/>
      <c r="F78" s="5"/>
      <c r="G78" s="7"/>
      <c r="H78" s="6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</row>
    <row r="79" spans="1:36" x14ac:dyDescent="0.3">
      <c r="A79" s="5"/>
      <c r="B79" s="5"/>
      <c r="C79" s="5"/>
      <c r="D79" s="5"/>
      <c r="E79" s="5"/>
      <c r="F79" s="5"/>
      <c r="G79" s="7"/>
      <c r="H79" s="6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</row>
    <row r="80" spans="1:36" x14ac:dyDescent="0.3">
      <c r="A80" s="5"/>
      <c r="B80" s="5"/>
      <c r="C80" s="5"/>
      <c r="D80" s="5"/>
      <c r="E80" s="5"/>
      <c r="F80" s="5"/>
      <c r="G80" s="7"/>
      <c r="H80" s="6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</row>
    <row r="81" spans="1:36" x14ac:dyDescent="0.3">
      <c r="A81" s="5"/>
      <c r="B81" s="5"/>
      <c r="C81" s="5"/>
      <c r="D81" s="5"/>
      <c r="E81" s="5"/>
      <c r="F81" s="5"/>
      <c r="G81" s="7"/>
      <c r="H81" s="6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</row>
    <row r="82" spans="1:36" x14ac:dyDescent="0.3">
      <c r="A82" s="5"/>
      <c r="B82" s="5"/>
      <c r="C82" s="5"/>
      <c r="D82" s="5"/>
      <c r="E82" s="5"/>
      <c r="F82" s="5"/>
      <c r="G82" s="7"/>
      <c r="H82" s="6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</row>
    <row r="83" spans="1:36" x14ac:dyDescent="0.3">
      <c r="A83" s="5"/>
      <c r="B83" s="5"/>
      <c r="C83" s="5"/>
      <c r="D83" s="5"/>
      <c r="E83" s="5"/>
      <c r="F83" s="5"/>
      <c r="G83" s="7"/>
      <c r="H83" s="6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</row>
    <row r="84" spans="1:36" x14ac:dyDescent="0.3">
      <c r="A84" s="5"/>
      <c r="B84" s="5"/>
      <c r="C84" s="5"/>
      <c r="D84" s="5"/>
      <c r="E84" s="5"/>
      <c r="F84" s="5"/>
      <c r="G84" s="7"/>
      <c r="H84" s="6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</row>
    <row r="85" spans="1:36" x14ac:dyDescent="0.3">
      <c r="A85" s="5"/>
      <c r="B85" s="5"/>
      <c r="C85" s="5"/>
      <c r="D85" s="5"/>
      <c r="E85" s="5"/>
      <c r="F85" s="5"/>
      <c r="G85" s="7"/>
      <c r="H85" s="6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</row>
    <row r="86" spans="1:36" x14ac:dyDescent="0.3">
      <c r="A86" s="5"/>
      <c r="B86" s="5"/>
      <c r="C86" s="5"/>
      <c r="D86" s="5"/>
      <c r="E86" s="5"/>
      <c r="F86" s="5"/>
      <c r="G86" s="7"/>
      <c r="H86" s="6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</row>
    <row r="87" spans="1:36" x14ac:dyDescent="0.3">
      <c r="A87" s="5"/>
      <c r="B87" s="5"/>
      <c r="C87" s="5"/>
      <c r="D87" s="5"/>
      <c r="E87" s="5"/>
      <c r="F87" s="5"/>
      <c r="G87" s="7"/>
      <c r="H87" s="6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</row>
    <row r="88" spans="1:36" x14ac:dyDescent="0.3">
      <c r="A88" s="5"/>
      <c r="B88" s="5"/>
      <c r="C88" s="5"/>
      <c r="D88" s="5"/>
      <c r="E88" s="5"/>
      <c r="F88" s="5"/>
      <c r="G88" s="7"/>
      <c r="H88" s="6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</row>
    <row r="89" spans="1:36" x14ac:dyDescent="0.3">
      <c r="A89" s="5"/>
      <c r="B89" s="5"/>
      <c r="C89" s="5"/>
      <c r="D89" s="5"/>
      <c r="E89" s="5"/>
      <c r="F89" s="5"/>
      <c r="G89" s="7"/>
      <c r="H89" s="6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</row>
    <row r="90" spans="1:36" x14ac:dyDescent="0.3">
      <c r="A90" s="5"/>
      <c r="B90" s="5"/>
      <c r="C90" s="5"/>
      <c r="D90" s="5"/>
      <c r="E90" s="5"/>
      <c r="F90" s="5"/>
      <c r="G90" s="7"/>
      <c r="H90" s="6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</row>
    <row r="91" spans="1:36" x14ac:dyDescent="0.3">
      <c r="A91" s="5"/>
      <c r="B91" s="5"/>
      <c r="C91" s="5"/>
      <c r="D91" s="5"/>
      <c r="E91" s="5"/>
      <c r="F91" s="5"/>
      <c r="G91" s="7"/>
      <c r="H91" s="6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</row>
    <row r="92" spans="1:36" x14ac:dyDescent="0.3">
      <c r="A92" s="5"/>
      <c r="B92" s="5"/>
      <c r="C92" s="5"/>
      <c r="D92" s="5"/>
      <c r="E92" s="5"/>
      <c r="F92" s="5"/>
      <c r="G92" s="7"/>
      <c r="H92" s="6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</row>
    <row r="93" spans="1:36" x14ac:dyDescent="0.3">
      <c r="A93" s="5"/>
      <c r="B93" s="5"/>
      <c r="C93" s="5"/>
      <c r="D93" s="5"/>
      <c r="E93" s="5"/>
      <c r="F93" s="5"/>
      <c r="G93" s="7"/>
      <c r="H93" s="6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</row>
    <row r="94" spans="1:36" x14ac:dyDescent="0.3">
      <c r="A94" s="5"/>
      <c r="B94" s="5"/>
      <c r="C94" s="5"/>
      <c r="D94" s="5"/>
      <c r="E94" s="5"/>
      <c r="F94" s="5"/>
      <c r="G94" s="7"/>
      <c r="H94" s="6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</row>
    <row r="95" spans="1:36" x14ac:dyDescent="0.3">
      <c r="A95" s="5"/>
      <c r="B95" s="5"/>
      <c r="C95" s="5"/>
      <c r="D95" s="5"/>
      <c r="E95" s="5"/>
      <c r="F95" s="5"/>
      <c r="G95" s="7"/>
      <c r="H95" s="6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</row>
    <row r="96" spans="1:36" x14ac:dyDescent="0.3">
      <c r="A96" s="5"/>
      <c r="B96" s="5"/>
      <c r="C96" s="5"/>
      <c r="D96" s="5"/>
      <c r="E96" s="5"/>
      <c r="F96" s="5"/>
      <c r="G96" s="7"/>
      <c r="H96" s="6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</row>
    <row r="97" spans="1:36" x14ac:dyDescent="0.3">
      <c r="A97" s="5"/>
      <c r="B97" s="5"/>
      <c r="C97" s="5"/>
      <c r="D97" s="5"/>
      <c r="E97" s="5"/>
      <c r="F97" s="5"/>
      <c r="G97" s="7"/>
      <c r="H97" s="6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</row>
    <row r="98" spans="1:36" x14ac:dyDescent="0.3">
      <c r="A98" s="5"/>
      <c r="B98" s="5"/>
      <c r="C98" s="5"/>
      <c r="D98" s="5"/>
      <c r="E98" s="5"/>
      <c r="F98" s="5"/>
      <c r="G98" s="7"/>
      <c r="H98" s="6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</row>
    <row r="99" spans="1:36" x14ac:dyDescent="0.3">
      <c r="A99" s="5"/>
      <c r="B99" s="5"/>
      <c r="C99" s="5"/>
      <c r="D99" s="5"/>
      <c r="E99" s="5"/>
      <c r="F99" s="5"/>
      <c r="G99" s="7"/>
      <c r="H99" s="6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</row>
    <row r="100" spans="1:36" x14ac:dyDescent="0.3">
      <c r="A100" s="5"/>
      <c r="B100" s="5"/>
      <c r="C100" s="5"/>
      <c r="D100" s="5"/>
      <c r="E100" s="5"/>
      <c r="F100" s="5"/>
      <c r="G100" s="7"/>
      <c r="H100" s="6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</row>
    <row r="101" spans="1:36" x14ac:dyDescent="0.3">
      <c r="A101" s="5"/>
      <c r="B101" s="5"/>
      <c r="C101" s="5"/>
      <c r="D101" s="5"/>
      <c r="E101" s="5"/>
      <c r="F101" s="5"/>
      <c r="G101" s="7"/>
      <c r="H101" s="6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</row>
    <row r="102" spans="1:36" x14ac:dyDescent="0.3">
      <c r="A102" s="5"/>
      <c r="B102" s="5"/>
      <c r="C102" s="5"/>
      <c r="D102" s="5"/>
      <c r="E102" s="5"/>
      <c r="F102" s="5"/>
      <c r="G102" s="7"/>
      <c r="H102" s="6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</row>
    <row r="103" spans="1:36" x14ac:dyDescent="0.3">
      <c r="A103" s="5"/>
      <c r="B103" s="5"/>
      <c r="C103" s="5"/>
      <c r="D103" s="5"/>
      <c r="E103" s="5"/>
      <c r="F103" s="5"/>
      <c r="G103" s="7"/>
      <c r="H103" s="6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</row>
    <row r="104" spans="1:36" x14ac:dyDescent="0.3">
      <c r="A104" s="5"/>
      <c r="B104" s="5"/>
      <c r="C104" s="5"/>
      <c r="D104" s="5"/>
      <c r="E104" s="5"/>
      <c r="F104" s="5"/>
      <c r="G104" s="7"/>
      <c r="H104" s="6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</row>
    <row r="105" spans="1:36" x14ac:dyDescent="0.3">
      <c r="A105" s="5"/>
      <c r="B105" s="5"/>
      <c r="C105" s="5"/>
      <c r="D105" s="5"/>
      <c r="E105" s="5"/>
      <c r="F105" s="5"/>
      <c r="G105" s="7"/>
      <c r="H105" s="6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</row>
    <row r="106" spans="1:36" x14ac:dyDescent="0.3">
      <c r="A106" s="5"/>
      <c r="B106" s="5"/>
      <c r="C106" s="5"/>
      <c r="D106" s="5"/>
      <c r="E106" s="5"/>
      <c r="F106" s="5"/>
      <c r="G106" s="7"/>
      <c r="H106" s="6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</row>
    <row r="107" spans="1:36" x14ac:dyDescent="0.3">
      <c r="A107" s="5"/>
      <c r="B107" s="5"/>
      <c r="C107" s="5"/>
      <c r="D107" s="5"/>
      <c r="E107" s="5"/>
      <c r="F107" s="5"/>
      <c r="G107" s="7"/>
      <c r="H107" s="6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</row>
    <row r="108" spans="1:36" x14ac:dyDescent="0.3">
      <c r="A108" s="5"/>
      <c r="B108" s="5"/>
      <c r="C108" s="5"/>
      <c r="D108" s="5"/>
      <c r="E108" s="5"/>
      <c r="F108" s="5"/>
      <c r="G108" s="7"/>
      <c r="H108" s="6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</row>
    <row r="109" spans="1:36" x14ac:dyDescent="0.3">
      <c r="A109" s="5"/>
      <c r="B109" s="5"/>
      <c r="C109" s="5"/>
      <c r="D109" s="5"/>
      <c r="E109" s="5"/>
      <c r="F109" s="5"/>
      <c r="G109" s="7"/>
      <c r="H109" s="6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</row>
    <row r="110" spans="1:36" x14ac:dyDescent="0.3">
      <c r="A110" s="5"/>
      <c r="B110" s="5"/>
      <c r="C110" s="5"/>
      <c r="D110" s="5"/>
      <c r="E110" s="5"/>
      <c r="F110" s="5"/>
      <c r="G110" s="7"/>
      <c r="H110" s="6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</row>
    <row r="111" spans="1:36" x14ac:dyDescent="0.3">
      <c r="A111" s="5"/>
      <c r="B111" s="5"/>
      <c r="C111" s="5"/>
      <c r="D111" s="5"/>
      <c r="E111" s="5"/>
      <c r="F111" s="5"/>
      <c r="G111" s="7"/>
      <c r="H111" s="6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</row>
    <row r="112" spans="1:36" x14ac:dyDescent="0.3">
      <c r="A112" s="5"/>
      <c r="B112" s="5"/>
      <c r="C112" s="5"/>
      <c r="D112" s="5"/>
      <c r="E112" s="5"/>
      <c r="F112" s="5"/>
      <c r="G112" s="7"/>
      <c r="H112" s="6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</row>
    <row r="113" spans="1:36" x14ac:dyDescent="0.3">
      <c r="A113" s="5"/>
      <c r="B113" s="5"/>
      <c r="C113" s="5"/>
      <c r="D113" s="5"/>
      <c r="E113" s="5"/>
      <c r="F113" s="5"/>
      <c r="G113" s="7"/>
      <c r="H113" s="6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</row>
    <row r="114" spans="1:36" x14ac:dyDescent="0.3">
      <c r="A114" s="5"/>
      <c r="B114" s="5"/>
      <c r="C114" s="5"/>
      <c r="D114" s="5"/>
      <c r="E114" s="5"/>
      <c r="F114" s="5"/>
      <c r="G114" s="7"/>
      <c r="H114" s="6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</row>
    <row r="115" spans="1:36" x14ac:dyDescent="0.3">
      <c r="A115" s="5"/>
      <c r="B115" s="5"/>
      <c r="C115" s="5"/>
      <c r="D115" s="5"/>
      <c r="E115" s="5"/>
      <c r="F115" s="5"/>
      <c r="G115" s="7"/>
      <c r="H115" s="6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</row>
    <row r="116" spans="1:36" x14ac:dyDescent="0.3">
      <c r="A116" s="5"/>
      <c r="B116" s="5"/>
      <c r="C116" s="5"/>
      <c r="D116" s="5"/>
      <c r="E116" s="5"/>
      <c r="F116" s="5"/>
      <c r="G116" s="7"/>
      <c r="H116" s="6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</row>
    <row r="117" spans="1:36" x14ac:dyDescent="0.3">
      <c r="A117" s="5"/>
      <c r="B117" s="5"/>
      <c r="C117" s="5"/>
      <c r="D117" s="5"/>
      <c r="E117" s="5"/>
      <c r="F117" s="5"/>
      <c r="G117" s="7"/>
      <c r="H117" s="6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</row>
    <row r="118" spans="1:36" x14ac:dyDescent="0.3">
      <c r="A118" s="5"/>
      <c r="B118" s="5"/>
      <c r="C118" s="5"/>
      <c r="D118" s="5"/>
      <c r="E118" s="5"/>
      <c r="F118" s="5"/>
      <c r="G118" s="7"/>
      <c r="H118" s="6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</row>
    <row r="119" spans="1:36" x14ac:dyDescent="0.3">
      <c r="A119" s="5"/>
      <c r="B119" s="5"/>
      <c r="C119" s="5"/>
      <c r="D119" s="5"/>
      <c r="E119" s="5"/>
      <c r="F119" s="5"/>
      <c r="G119" s="7"/>
      <c r="H119" s="6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</row>
    <row r="120" spans="1:36" x14ac:dyDescent="0.3">
      <c r="A120" s="5"/>
      <c r="B120" s="5"/>
      <c r="C120" s="5"/>
      <c r="D120" s="5"/>
      <c r="E120" s="5"/>
      <c r="F120" s="5"/>
      <c r="G120" s="7"/>
      <c r="H120" s="6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</row>
    <row r="121" spans="1:36" x14ac:dyDescent="0.3">
      <c r="A121" s="5"/>
      <c r="B121" s="5"/>
      <c r="C121" s="5"/>
      <c r="D121" s="5"/>
      <c r="E121" s="5"/>
      <c r="F121" s="5"/>
      <c r="G121" s="7"/>
      <c r="H121" s="6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</row>
    <row r="122" spans="1:36" x14ac:dyDescent="0.3">
      <c r="A122" s="5"/>
      <c r="B122" s="5"/>
      <c r="C122" s="5"/>
      <c r="D122" s="5"/>
      <c r="E122" s="5"/>
      <c r="F122" s="5"/>
      <c r="G122" s="7"/>
      <c r="H122" s="6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</row>
    <row r="123" spans="1:36" x14ac:dyDescent="0.3">
      <c r="A123" s="5"/>
      <c r="B123" s="5"/>
      <c r="C123" s="5"/>
      <c r="D123" s="5"/>
      <c r="E123" s="5"/>
      <c r="F123" s="5"/>
      <c r="G123" s="7"/>
      <c r="H123" s="6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</row>
    <row r="124" spans="1:36" x14ac:dyDescent="0.3">
      <c r="A124" s="5"/>
      <c r="B124" s="5"/>
      <c r="C124" s="5"/>
      <c r="D124" s="5"/>
      <c r="E124" s="5"/>
      <c r="F124" s="5"/>
      <c r="G124" s="7"/>
      <c r="H124" s="6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</row>
    <row r="125" spans="1:36" x14ac:dyDescent="0.3">
      <c r="A125" s="5"/>
      <c r="B125" s="5"/>
      <c r="C125" s="5"/>
      <c r="D125" s="5"/>
      <c r="E125" s="5"/>
      <c r="F125" s="5"/>
      <c r="G125" s="7"/>
      <c r="H125" s="6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</row>
    <row r="126" spans="1:36" x14ac:dyDescent="0.3">
      <c r="A126" s="5"/>
      <c r="B126" s="5"/>
      <c r="C126" s="5"/>
      <c r="D126" s="5"/>
      <c r="E126" s="5"/>
      <c r="F126" s="5"/>
      <c r="G126" s="7"/>
      <c r="H126" s="6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</row>
    <row r="127" spans="1:36" x14ac:dyDescent="0.3">
      <c r="A127" s="5"/>
      <c r="B127" s="5"/>
      <c r="C127" s="5"/>
      <c r="D127" s="5"/>
      <c r="E127" s="5"/>
      <c r="F127" s="5"/>
      <c r="G127" s="7"/>
      <c r="H127" s="6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</row>
    <row r="128" spans="1:36" x14ac:dyDescent="0.3">
      <c r="A128" s="5"/>
      <c r="B128" s="5"/>
      <c r="C128" s="5"/>
      <c r="D128" s="5"/>
      <c r="E128" s="5"/>
      <c r="F128" s="5"/>
      <c r="G128" s="7"/>
      <c r="H128" s="6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</row>
    <row r="129" spans="1:36" x14ac:dyDescent="0.3">
      <c r="A129" s="5"/>
      <c r="B129" s="5"/>
      <c r="C129" s="5"/>
      <c r="D129" s="5"/>
      <c r="E129" s="5"/>
      <c r="F129" s="5"/>
      <c r="G129" s="7"/>
      <c r="H129" s="6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</row>
    <row r="130" spans="1:36" x14ac:dyDescent="0.3">
      <c r="A130" s="5"/>
      <c r="B130" s="5"/>
      <c r="C130" s="5"/>
      <c r="D130" s="5"/>
      <c r="E130" s="5"/>
      <c r="F130" s="5"/>
      <c r="G130" s="7"/>
      <c r="H130" s="6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</row>
    <row r="131" spans="1:36" x14ac:dyDescent="0.3">
      <c r="A131" s="5"/>
      <c r="B131" s="5"/>
      <c r="C131" s="5"/>
      <c r="D131" s="5"/>
      <c r="E131" s="5"/>
      <c r="F131" s="5"/>
      <c r="G131" s="7"/>
      <c r="H131" s="6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</row>
    <row r="132" spans="1:36" x14ac:dyDescent="0.3">
      <c r="A132" s="5"/>
      <c r="B132" s="5"/>
      <c r="C132" s="5"/>
      <c r="D132" s="5"/>
      <c r="E132" s="5"/>
      <c r="F132" s="5"/>
      <c r="G132" s="7"/>
      <c r="H132" s="6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</row>
    <row r="133" spans="1:36" x14ac:dyDescent="0.3">
      <c r="A133" s="5"/>
      <c r="B133" s="5"/>
      <c r="C133" s="5"/>
      <c r="D133" s="5"/>
      <c r="E133" s="5"/>
      <c r="F133" s="5"/>
      <c r="G133" s="7"/>
      <c r="H133" s="6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</row>
    <row r="134" spans="1:36" x14ac:dyDescent="0.3">
      <c r="A134" s="5"/>
      <c r="B134" s="5"/>
      <c r="C134" s="5"/>
      <c r="D134" s="5"/>
      <c r="E134" s="5"/>
      <c r="F134" s="5"/>
      <c r="G134" s="7"/>
      <c r="H134" s="6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</row>
    <row r="135" spans="1:36" x14ac:dyDescent="0.3">
      <c r="A135" s="5"/>
      <c r="B135" s="5"/>
      <c r="C135" s="5"/>
      <c r="D135" s="5"/>
      <c r="E135" s="5"/>
      <c r="F135" s="5"/>
      <c r="G135" s="7"/>
      <c r="H135" s="6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</row>
    <row r="136" spans="1:36" x14ac:dyDescent="0.3">
      <c r="A136" s="5"/>
      <c r="B136" s="5"/>
      <c r="C136" s="5"/>
      <c r="D136" s="5"/>
      <c r="E136" s="5"/>
      <c r="F136" s="5"/>
      <c r="G136" s="7"/>
      <c r="H136" s="6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</row>
    <row r="137" spans="1:36" x14ac:dyDescent="0.3">
      <c r="A137" s="5"/>
      <c r="B137" s="5"/>
      <c r="C137" s="5"/>
      <c r="D137" s="5"/>
      <c r="E137" s="5"/>
      <c r="F137" s="5"/>
      <c r="G137" s="7"/>
      <c r="H137" s="6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</row>
    <row r="138" spans="1:36" x14ac:dyDescent="0.3">
      <c r="A138" s="5"/>
      <c r="B138" s="5"/>
      <c r="C138" s="5"/>
      <c r="D138" s="5"/>
      <c r="E138" s="5"/>
      <c r="F138" s="5"/>
      <c r="G138" s="7"/>
      <c r="H138" s="6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</row>
    <row r="139" spans="1:36" x14ac:dyDescent="0.3">
      <c r="A139" s="5"/>
      <c r="B139" s="5"/>
      <c r="C139" s="5"/>
      <c r="D139" s="5"/>
      <c r="E139" s="5"/>
      <c r="F139" s="5"/>
      <c r="G139" s="7"/>
      <c r="H139" s="6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</row>
    <row r="140" spans="1:36" x14ac:dyDescent="0.3">
      <c r="A140" s="5"/>
      <c r="B140" s="5"/>
      <c r="C140" s="5"/>
      <c r="D140" s="5"/>
      <c r="E140" s="5"/>
      <c r="F140" s="5"/>
      <c r="G140" s="7"/>
      <c r="H140" s="6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</row>
    <row r="141" spans="1:36" x14ac:dyDescent="0.3">
      <c r="A141" s="5"/>
      <c r="B141" s="5"/>
      <c r="C141" s="5"/>
      <c r="D141" s="5"/>
      <c r="E141" s="5"/>
      <c r="F141" s="5"/>
      <c r="G141" s="7"/>
      <c r="H141" s="6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</row>
    <row r="142" spans="1:36" x14ac:dyDescent="0.3">
      <c r="A142" s="5"/>
      <c r="B142" s="5"/>
      <c r="C142" s="5"/>
      <c r="D142" s="5"/>
      <c r="E142" s="5"/>
      <c r="F142" s="5"/>
      <c r="G142" s="7"/>
      <c r="H142" s="6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</row>
    <row r="143" spans="1:36" x14ac:dyDescent="0.3">
      <c r="A143" s="5"/>
      <c r="B143" s="5"/>
      <c r="C143" s="5"/>
      <c r="D143" s="5"/>
      <c r="E143" s="5"/>
      <c r="F143" s="5"/>
      <c r="G143" s="7"/>
      <c r="H143" s="6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</row>
    <row r="144" spans="1:36" x14ac:dyDescent="0.3">
      <c r="A144" s="5"/>
      <c r="B144" s="5"/>
      <c r="C144" s="5"/>
      <c r="D144" s="5"/>
      <c r="E144" s="5"/>
      <c r="F144" s="5"/>
      <c r="G144" s="7"/>
      <c r="H144" s="6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</row>
    <row r="145" spans="1:36" x14ac:dyDescent="0.3">
      <c r="A145" s="5"/>
      <c r="B145" s="5"/>
      <c r="C145" s="5"/>
      <c r="D145" s="5"/>
      <c r="E145" s="5"/>
      <c r="F145" s="5"/>
      <c r="G145" s="7"/>
      <c r="H145" s="6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</row>
    <row r="146" spans="1:36" x14ac:dyDescent="0.3">
      <c r="A146" s="5"/>
      <c r="B146" s="5"/>
      <c r="C146" s="5"/>
      <c r="D146" s="5"/>
      <c r="E146" s="5"/>
      <c r="F146" s="5"/>
      <c r="G146" s="7"/>
      <c r="H146" s="6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</row>
    <row r="147" spans="1:36" x14ac:dyDescent="0.3">
      <c r="A147" s="5"/>
      <c r="B147" s="5"/>
      <c r="C147" s="5"/>
      <c r="D147" s="5"/>
      <c r="E147" s="5"/>
      <c r="F147" s="5"/>
      <c r="G147" s="7"/>
      <c r="H147" s="6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</row>
    <row r="148" spans="1:36" x14ac:dyDescent="0.3">
      <c r="A148" s="5"/>
      <c r="B148" s="5"/>
      <c r="C148" s="5"/>
      <c r="D148" s="5"/>
      <c r="E148" s="5"/>
      <c r="F148" s="5"/>
      <c r="G148" s="7"/>
      <c r="H148" s="6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</row>
    <row r="149" spans="1:36" x14ac:dyDescent="0.3">
      <c r="A149" s="5"/>
      <c r="B149" s="5"/>
      <c r="C149" s="5"/>
      <c r="D149" s="5"/>
      <c r="E149" s="5"/>
      <c r="F149" s="5"/>
      <c r="G149" s="7"/>
      <c r="H149" s="6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</row>
    <row r="150" spans="1:36" x14ac:dyDescent="0.3">
      <c r="A150" s="5"/>
      <c r="B150" s="5"/>
      <c r="C150" s="5"/>
      <c r="D150" s="5"/>
      <c r="E150" s="5"/>
      <c r="F150" s="5"/>
      <c r="G150" s="7"/>
      <c r="H150" s="6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</row>
    <row r="151" spans="1:36" x14ac:dyDescent="0.3">
      <c r="A151" s="5"/>
      <c r="B151" s="5"/>
      <c r="C151" s="5"/>
      <c r="D151" s="5"/>
      <c r="E151" s="5"/>
      <c r="F151" s="5"/>
      <c r="G151" s="7"/>
      <c r="H151" s="6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</row>
    <row r="152" spans="1:36" x14ac:dyDescent="0.3">
      <c r="A152" s="5"/>
      <c r="B152" s="5"/>
      <c r="C152" s="5"/>
      <c r="D152" s="5"/>
      <c r="E152" s="5"/>
      <c r="F152" s="5"/>
      <c r="G152" s="7"/>
      <c r="H152" s="6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</row>
    <row r="153" spans="1:36" x14ac:dyDescent="0.3">
      <c r="A153" s="5"/>
      <c r="B153" s="5"/>
      <c r="C153" s="5"/>
      <c r="D153" s="5"/>
      <c r="E153" s="5"/>
      <c r="F153" s="5"/>
      <c r="G153" s="7"/>
      <c r="H153" s="6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</row>
    <row r="154" spans="1:36" x14ac:dyDescent="0.3">
      <c r="A154" s="5"/>
      <c r="B154" s="5"/>
      <c r="C154" s="5"/>
      <c r="D154" s="5"/>
      <c r="E154" s="5"/>
      <c r="F154" s="5"/>
      <c r="G154" s="7"/>
      <c r="H154" s="6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</row>
    <row r="155" spans="1:36" x14ac:dyDescent="0.3">
      <c r="A155" s="5"/>
      <c r="B155" s="5"/>
      <c r="C155" s="5"/>
      <c r="D155" s="5"/>
      <c r="E155" s="5"/>
      <c r="F155" s="5"/>
      <c r="G155" s="7"/>
      <c r="H155" s="6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</row>
    <row r="156" spans="1:36" x14ac:dyDescent="0.3">
      <c r="A156" s="5"/>
      <c r="B156" s="5"/>
      <c r="C156" s="5"/>
      <c r="D156" s="5"/>
      <c r="E156" s="5"/>
      <c r="F156" s="5"/>
      <c r="G156" s="7"/>
      <c r="H156" s="6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</row>
    <row r="157" spans="1:36" x14ac:dyDescent="0.3">
      <c r="A157" s="5"/>
      <c r="B157" s="5"/>
      <c r="C157" s="5"/>
      <c r="D157" s="5"/>
      <c r="E157" s="5"/>
      <c r="F157" s="5"/>
      <c r="G157" s="7"/>
      <c r="H157" s="6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</row>
    <row r="158" spans="1:36" x14ac:dyDescent="0.3">
      <c r="A158" s="5"/>
      <c r="B158" s="5"/>
      <c r="C158" s="5"/>
      <c r="D158" s="5"/>
      <c r="E158" s="5"/>
      <c r="F158" s="5"/>
      <c r="G158" s="7"/>
      <c r="H158" s="6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</row>
    <row r="159" spans="1:36" x14ac:dyDescent="0.3">
      <c r="A159" s="5"/>
      <c r="B159" s="5"/>
      <c r="C159" s="5"/>
      <c r="D159" s="5"/>
      <c r="E159" s="5"/>
      <c r="F159" s="5"/>
      <c r="G159" s="7"/>
      <c r="H159" s="6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</row>
    <row r="160" spans="1:36" x14ac:dyDescent="0.3">
      <c r="A160" s="5"/>
      <c r="B160" s="5"/>
      <c r="C160" s="5"/>
      <c r="D160" s="5"/>
      <c r="E160" s="5"/>
      <c r="F160" s="5"/>
      <c r="G160" s="7"/>
      <c r="H160" s="6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</row>
  </sheetData>
  <mergeCells count="39">
    <mergeCell ref="A5:A7"/>
    <mergeCell ref="B5:B7"/>
    <mergeCell ref="A8:A10"/>
    <mergeCell ref="B8:B10"/>
    <mergeCell ref="A11:A13"/>
    <mergeCell ref="B11:B13"/>
    <mergeCell ref="A35:A36"/>
    <mergeCell ref="A14:A16"/>
    <mergeCell ref="B14:B16"/>
    <mergeCell ref="A17:A22"/>
    <mergeCell ref="B17:B22"/>
    <mergeCell ref="A24:A25"/>
    <mergeCell ref="B24:B25"/>
    <mergeCell ref="A26:A30"/>
    <mergeCell ref="B26:B30"/>
    <mergeCell ref="A31:A34"/>
    <mergeCell ref="B31:B34"/>
    <mergeCell ref="A37:A41"/>
    <mergeCell ref="B37:B41"/>
    <mergeCell ref="C57:H57"/>
    <mergeCell ref="A42:A43"/>
    <mergeCell ref="B42:B43"/>
    <mergeCell ref="A44:A47"/>
    <mergeCell ref="B44:B47"/>
    <mergeCell ref="A48:A51"/>
    <mergeCell ref="B48:B51"/>
    <mergeCell ref="A52:H52"/>
    <mergeCell ref="A54:H54"/>
    <mergeCell ref="A55:H55"/>
    <mergeCell ref="A64:H64"/>
    <mergeCell ref="A65:H65"/>
    <mergeCell ref="A66:H66"/>
    <mergeCell ref="A67:H67"/>
    <mergeCell ref="C58:H58"/>
    <mergeCell ref="C59:H59"/>
    <mergeCell ref="C60:H60"/>
    <mergeCell ref="C61:H61"/>
    <mergeCell ref="C62:H62"/>
    <mergeCell ref="A63:H63"/>
  </mergeCells>
  <conditionalFormatting sqref="E4:E43">
    <cfRule type="containsText" dxfId="47" priority="6" operator="containsText" text="N/D">
      <formula>NOT(ISERROR(SEARCH("N/D",E4)))</formula>
    </cfRule>
  </conditionalFormatting>
  <conditionalFormatting sqref="E4:E43">
    <cfRule type="cellIs" dxfId="46" priority="5" operator="between">
      <formula>0</formula>
      <formula>40</formula>
    </cfRule>
  </conditionalFormatting>
  <conditionalFormatting sqref="E4:E51">
    <cfRule type="cellIs" dxfId="45" priority="1" operator="between">
      <formula>201</formula>
      <formula>10000</formula>
    </cfRule>
    <cfRule type="cellIs" dxfId="44" priority="2" operator="between">
      <formula>121</formula>
      <formula>200</formula>
    </cfRule>
    <cfRule type="cellIs" dxfId="43" priority="3" operator="between">
      <formula>81</formula>
      <formula>120</formula>
    </cfRule>
    <cfRule type="cellIs" dxfId="42" priority="4" operator="between">
      <formula>41</formula>
      <formula>80</formula>
    </cfRule>
  </conditionalFormatting>
  <conditionalFormatting sqref="E44:E51">
    <cfRule type="cellIs" dxfId="41" priority="7" operator="between">
      <formula>0</formula>
      <formula>40</formula>
    </cfRule>
    <cfRule type="containsText" dxfId="40" priority="8" operator="containsText" text="N/D">
      <formula>NOT(ISERROR(SEARCH("N/D",E44)))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6"/>
  <dimension ref="A1:AJ160"/>
  <sheetViews>
    <sheetView zoomScaleNormal="100" workbookViewId="0">
      <selection activeCell="D2" sqref="D2"/>
    </sheetView>
  </sheetViews>
  <sheetFormatPr defaultColWidth="9.109375" defaultRowHeight="13.2" x14ac:dyDescent="0.3"/>
  <cols>
    <col min="1" max="1" width="19.5546875" style="2" bestFit="1" customWidth="1"/>
    <col min="2" max="2" width="18.44140625" style="2" customWidth="1"/>
    <col min="3" max="3" width="15.44140625" style="2" bestFit="1" customWidth="1"/>
    <col min="4" max="4" width="13.44140625" style="2" customWidth="1"/>
    <col min="5" max="5" width="14.109375" style="2" customWidth="1"/>
    <col min="6" max="6" width="15.88671875" style="2" customWidth="1"/>
    <col min="7" max="7" width="47.33203125" style="4" customWidth="1"/>
    <col min="8" max="8" width="51.6640625" style="3" customWidth="1"/>
    <col min="9" max="16384" width="9.109375" style="2"/>
  </cols>
  <sheetData>
    <row r="1" spans="1:36" ht="62.25" customHeight="1" x14ac:dyDescent="0.3">
      <c r="A1" s="37"/>
      <c r="B1" s="37"/>
      <c r="D1" s="1" t="s">
        <v>105</v>
      </c>
      <c r="E1" s="36"/>
      <c r="F1" s="35">
        <v>45900.574895833335</v>
      </c>
      <c r="G1" s="34" t="s">
        <v>52</v>
      </c>
      <c r="I1" s="5"/>
      <c r="J1" s="33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</row>
    <row r="2" spans="1:36" ht="14.25" customHeight="1" x14ac:dyDescent="0.3">
      <c r="A2" s="31"/>
      <c r="B2" s="31"/>
      <c r="C2" s="31"/>
      <c r="D2" s="32"/>
      <c r="E2" s="32"/>
      <c r="F2" s="32"/>
      <c r="G2" s="31"/>
      <c r="H2" s="31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</row>
    <row r="3" spans="1:36" ht="38.25" customHeight="1" x14ac:dyDescent="0.3">
      <c r="A3" s="30" t="s">
        <v>53</v>
      </c>
      <c r="B3" s="29" t="s">
        <v>0</v>
      </c>
      <c r="C3" s="28" t="s">
        <v>1</v>
      </c>
      <c r="D3" s="28" t="s">
        <v>2</v>
      </c>
      <c r="E3" s="28" t="s">
        <v>3</v>
      </c>
      <c r="F3" s="28" t="s">
        <v>4</v>
      </c>
      <c r="G3" s="28" t="s">
        <v>5</v>
      </c>
      <c r="H3" s="28" t="s">
        <v>6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</row>
    <row r="4" spans="1:36" s="20" customFormat="1" ht="75" customHeight="1" x14ac:dyDescent="0.25">
      <c r="A4" s="40" t="s">
        <v>7</v>
      </c>
      <c r="B4" s="40" t="s">
        <v>48</v>
      </c>
      <c r="C4" s="22" t="s">
        <v>54</v>
      </c>
      <c r="D4" s="23">
        <v>20</v>
      </c>
      <c r="E4" s="24">
        <f t="shared" ref="E4:E51" si="0">IF(D4="","N/D",D4)</f>
        <v>20</v>
      </c>
      <c r="F4" s="23" t="str">
        <f t="shared" ref="F4:F51" si="1">IF(D4="","",IF(D4&lt;=40,$A$58,IF(D4&lt;=80,$A$59,IF(D4&lt;=120,$A$60, IF(D4&lt;=200,$A$61,$A$62)))))</f>
        <v>Boa</v>
      </c>
      <c r="G4" s="22" t="s">
        <v>50</v>
      </c>
      <c r="H4" s="22" t="str">
        <f t="shared" ref="H4:H25" si="2">IF(D4="","",IF(D4&lt;=40,$C$58,IF(D4&lt;=80,$C$59,IF(D4&lt;=120,$C$60,IF(D4&lt;=200,$C$61,IF(D4&gt;200,$C$62,))))))</f>
        <v>-</v>
      </c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</row>
    <row r="5" spans="1:36" s="20" customFormat="1" ht="75" customHeight="1" x14ac:dyDescent="0.25">
      <c r="A5" s="63" t="s">
        <v>8</v>
      </c>
      <c r="B5" s="63" t="s">
        <v>9</v>
      </c>
      <c r="C5" s="22" t="s">
        <v>55</v>
      </c>
      <c r="D5" s="23">
        <v>24</v>
      </c>
      <c r="E5" s="24">
        <f t="shared" si="0"/>
        <v>24</v>
      </c>
      <c r="F5" s="23" t="str">
        <f t="shared" si="1"/>
        <v>Boa</v>
      </c>
      <c r="G5" s="22" t="s">
        <v>51</v>
      </c>
      <c r="H5" s="22" t="str">
        <f t="shared" si="2"/>
        <v>-</v>
      </c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</row>
    <row r="6" spans="1:36" s="20" customFormat="1" ht="75" customHeight="1" x14ac:dyDescent="0.25">
      <c r="A6" s="64"/>
      <c r="B6" s="64"/>
      <c r="C6" s="25" t="s">
        <v>56</v>
      </c>
      <c r="D6" s="23">
        <v>19</v>
      </c>
      <c r="E6" s="24">
        <f t="shared" si="0"/>
        <v>19</v>
      </c>
      <c r="F6" s="23" t="str">
        <f t="shared" si="1"/>
        <v>Boa</v>
      </c>
      <c r="G6" s="22" t="s">
        <v>50</v>
      </c>
      <c r="H6" s="22" t="str">
        <f t="shared" si="2"/>
        <v>-</v>
      </c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</row>
    <row r="7" spans="1:36" s="20" customFormat="1" ht="75" customHeight="1" x14ac:dyDescent="0.25">
      <c r="A7" s="65"/>
      <c r="B7" s="65"/>
      <c r="C7" s="22" t="s">
        <v>57</v>
      </c>
      <c r="D7" s="23">
        <v>35</v>
      </c>
      <c r="E7" s="24">
        <f t="shared" si="0"/>
        <v>35</v>
      </c>
      <c r="F7" s="23" t="str">
        <f t="shared" si="1"/>
        <v>Boa</v>
      </c>
      <c r="G7" s="22" t="s">
        <v>50</v>
      </c>
      <c r="H7" s="22" t="str">
        <f t="shared" si="2"/>
        <v>-</v>
      </c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</row>
    <row r="8" spans="1:36" ht="75" customHeight="1" x14ac:dyDescent="0.3">
      <c r="A8" s="63" t="s">
        <v>8</v>
      </c>
      <c r="B8" s="68" t="s">
        <v>10</v>
      </c>
      <c r="C8" s="22" t="s">
        <v>58</v>
      </c>
      <c r="D8" s="23">
        <v>36</v>
      </c>
      <c r="E8" s="24">
        <f t="shared" si="0"/>
        <v>36</v>
      </c>
      <c r="F8" s="23" t="str">
        <f t="shared" si="1"/>
        <v>Boa</v>
      </c>
      <c r="G8" s="22" t="s">
        <v>50</v>
      </c>
      <c r="H8" s="22" t="str">
        <f t="shared" si="2"/>
        <v>-</v>
      </c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</row>
    <row r="9" spans="1:36" s="20" customFormat="1" ht="78" customHeight="1" x14ac:dyDescent="0.25">
      <c r="A9" s="64"/>
      <c r="B9" s="70"/>
      <c r="C9" s="22" t="s">
        <v>59</v>
      </c>
      <c r="D9" s="23">
        <v>17</v>
      </c>
      <c r="E9" s="24">
        <f t="shared" si="0"/>
        <v>17</v>
      </c>
      <c r="F9" s="23" t="str">
        <f t="shared" si="1"/>
        <v>Boa</v>
      </c>
      <c r="G9" s="22" t="s">
        <v>51</v>
      </c>
      <c r="H9" s="22" t="str">
        <f t="shared" si="2"/>
        <v>-</v>
      </c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</row>
    <row r="10" spans="1:36" s="20" customFormat="1" ht="75" customHeight="1" x14ac:dyDescent="0.25">
      <c r="A10" s="65"/>
      <c r="B10" s="69"/>
      <c r="C10" s="22" t="s">
        <v>60</v>
      </c>
      <c r="D10" s="23">
        <v>25</v>
      </c>
      <c r="E10" s="24">
        <f t="shared" si="0"/>
        <v>25</v>
      </c>
      <c r="F10" s="23" t="str">
        <f t="shared" si="1"/>
        <v>Boa</v>
      </c>
      <c r="G10" s="22" t="s">
        <v>50</v>
      </c>
      <c r="H10" s="22" t="str">
        <f t="shared" si="2"/>
        <v>-</v>
      </c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</row>
    <row r="11" spans="1:36" s="20" customFormat="1" ht="75" customHeight="1" x14ac:dyDescent="0.25">
      <c r="A11" s="63" t="s">
        <v>8</v>
      </c>
      <c r="B11" s="63" t="s">
        <v>11</v>
      </c>
      <c r="C11" s="22" t="s">
        <v>61</v>
      </c>
      <c r="D11" s="23">
        <v>24</v>
      </c>
      <c r="E11" s="24">
        <f t="shared" si="0"/>
        <v>24</v>
      </c>
      <c r="F11" s="23" t="str">
        <f t="shared" si="1"/>
        <v>Boa</v>
      </c>
      <c r="G11" s="22" t="s">
        <v>51</v>
      </c>
      <c r="H11" s="22" t="str">
        <f t="shared" si="2"/>
        <v>-</v>
      </c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</row>
    <row r="12" spans="1:36" s="20" customFormat="1" ht="75" customHeight="1" x14ac:dyDescent="0.25">
      <c r="A12" s="64"/>
      <c r="B12" s="64"/>
      <c r="C12" s="22" t="s">
        <v>62</v>
      </c>
      <c r="D12" s="23">
        <v>8</v>
      </c>
      <c r="E12" s="24">
        <f t="shared" si="0"/>
        <v>8</v>
      </c>
      <c r="F12" s="23" t="str">
        <f t="shared" si="1"/>
        <v>Boa</v>
      </c>
      <c r="G12" s="22" t="s">
        <v>49</v>
      </c>
      <c r="H12" s="22" t="str">
        <f t="shared" si="2"/>
        <v>-</v>
      </c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</row>
    <row r="13" spans="1:36" s="20" customFormat="1" ht="75" customHeight="1" x14ac:dyDescent="0.25">
      <c r="A13" s="65"/>
      <c r="B13" s="65"/>
      <c r="C13" s="22" t="s">
        <v>63</v>
      </c>
      <c r="D13" s="23">
        <v>6</v>
      </c>
      <c r="E13" s="24">
        <f t="shared" si="0"/>
        <v>6</v>
      </c>
      <c r="F13" s="23" t="str">
        <f t="shared" si="1"/>
        <v>Boa</v>
      </c>
      <c r="G13" s="22" t="s">
        <v>50</v>
      </c>
      <c r="H13" s="22" t="str">
        <f t="shared" si="2"/>
        <v>-</v>
      </c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</row>
    <row r="14" spans="1:36" s="20" customFormat="1" ht="75" customHeight="1" x14ac:dyDescent="0.25">
      <c r="A14" s="63" t="s">
        <v>12</v>
      </c>
      <c r="B14" s="63" t="s">
        <v>13</v>
      </c>
      <c r="C14" s="22" t="s">
        <v>64</v>
      </c>
      <c r="D14" s="23">
        <v>20</v>
      </c>
      <c r="E14" s="24">
        <f t="shared" si="0"/>
        <v>20</v>
      </c>
      <c r="F14" s="23" t="str">
        <f t="shared" si="1"/>
        <v>Boa</v>
      </c>
      <c r="G14" s="22" t="s">
        <v>51</v>
      </c>
      <c r="H14" s="22" t="str">
        <f t="shared" si="2"/>
        <v>-</v>
      </c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</row>
    <row r="15" spans="1:36" s="20" customFormat="1" ht="75" customHeight="1" x14ac:dyDescent="0.25">
      <c r="A15" s="64"/>
      <c r="B15" s="64"/>
      <c r="C15" s="22" t="s">
        <v>65</v>
      </c>
      <c r="D15" s="23">
        <v>26</v>
      </c>
      <c r="E15" s="24">
        <f t="shared" si="0"/>
        <v>26</v>
      </c>
      <c r="F15" s="23" t="str">
        <f t="shared" si="1"/>
        <v>Boa</v>
      </c>
      <c r="G15" s="22" t="s">
        <v>50</v>
      </c>
      <c r="H15" s="22" t="str">
        <f t="shared" si="2"/>
        <v>-</v>
      </c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</row>
    <row r="16" spans="1:36" s="20" customFormat="1" ht="75" customHeight="1" x14ac:dyDescent="0.25">
      <c r="A16" s="65"/>
      <c r="B16" s="65"/>
      <c r="C16" s="22" t="s">
        <v>66</v>
      </c>
      <c r="D16" s="23">
        <v>9</v>
      </c>
      <c r="E16" s="24">
        <f t="shared" si="0"/>
        <v>9</v>
      </c>
      <c r="F16" s="23" t="str">
        <f t="shared" si="1"/>
        <v>Boa</v>
      </c>
      <c r="G16" s="22" t="s">
        <v>50</v>
      </c>
      <c r="H16" s="22" t="str">
        <f t="shared" si="2"/>
        <v>-</v>
      </c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</row>
    <row r="17" spans="1:36" s="20" customFormat="1" ht="75" customHeight="1" x14ac:dyDescent="0.25">
      <c r="A17" s="63" t="s">
        <v>8</v>
      </c>
      <c r="B17" s="63" t="s">
        <v>14</v>
      </c>
      <c r="C17" s="22" t="s">
        <v>67</v>
      </c>
      <c r="D17" s="23">
        <v>30</v>
      </c>
      <c r="E17" s="24">
        <f t="shared" si="0"/>
        <v>30</v>
      </c>
      <c r="F17" s="23" t="str">
        <f t="shared" si="1"/>
        <v>Boa</v>
      </c>
      <c r="G17" s="22" t="s">
        <v>50</v>
      </c>
      <c r="H17" s="22" t="str">
        <f t="shared" si="2"/>
        <v>-</v>
      </c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</row>
    <row r="18" spans="1:36" s="20" customFormat="1" ht="75" customHeight="1" x14ac:dyDescent="0.25">
      <c r="A18" s="64"/>
      <c r="B18" s="64"/>
      <c r="C18" s="22" t="s">
        <v>68</v>
      </c>
      <c r="D18" s="23">
        <v>17</v>
      </c>
      <c r="E18" s="24">
        <f t="shared" si="0"/>
        <v>17</v>
      </c>
      <c r="F18" s="23" t="str">
        <f t="shared" si="1"/>
        <v>Boa</v>
      </c>
      <c r="G18" s="22" t="s">
        <v>49</v>
      </c>
      <c r="H18" s="22" t="str">
        <f t="shared" si="2"/>
        <v>-</v>
      </c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</row>
    <row r="19" spans="1:36" s="20" customFormat="1" ht="75" customHeight="1" x14ac:dyDescent="0.25">
      <c r="A19" s="64"/>
      <c r="B19" s="64"/>
      <c r="C19" s="22" t="s">
        <v>69</v>
      </c>
      <c r="D19" s="23">
        <v>38</v>
      </c>
      <c r="E19" s="24">
        <f t="shared" si="0"/>
        <v>38</v>
      </c>
      <c r="F19" s="23" t="str">
        <f t="shared" si="1"/>
        <v>Boa</v>
      </c>
      <c r="G19" s="22" t="s">
        <v>50</v>
      </c>
      <c r="H19" s="22" t="str">
        <f t="shared" si="2"/>
        <v>-</v>
      </c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</row>
    <row r="20" spans="1:36" s="20" customFormat="1" ht="75" customHeight="1" x14ac:dyDescent="0.25">
      <c r="A20" s="64"/>
      <c r="B20" s="64"/>
      <c r="C20" s="22" t="s">
        <v>70</v>
      </c>
      <c r="D20" s="23">
        <v>18</v>
      </c>
      <c r="E20" s="24">
        <f t="shared" si="0"/>
        <v>18</v>
      </c>
      <c r="F20" s="23" t="str">
        <f t="shared" si="1"/>
        <v>Boa</v>
      </c>
      <c r="G20" s="22" t="s">
        <v>49</v>
      </c>
      <c r="H20" s="22" t="str">
        <f t="shared" si="2"/>
        <v>-</v>
      </c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</row>
    <row r="21" spans="1:36" s="20" customFormat="1" ht="75" customHeight="1" x14ac:dyDescent="0.25">
      <c r="A21" s="64"/>
      <c r="B21" s="64"/>
      <c r="C21" s="22" t="s">
        <v>71</v>
      </c>
      <c r="D21" s="23">
        <v>15</v>
      </c>
      <c r="E21" s="24">
        <f t="shared" si="0"/>
        <v>15</v>
      </c>
      <c r="F21" s="23" t="str">
        <f t="shared" si="1"/>
        <v>Boa</v>
      </c>
      <c r="G21" s="22" t="s">
        <v>50</v>
      </c>
      <c r="H21" s="22" t="str">
        <f t="shared" si="2"/>
        <v>-</v>
      </c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</row>
    <row r="22" spans="1:36" s="20" customFormat="1" ht="75" customHeight="1" x14ac:dyDescent="0.25">
      <c r="A22" s="65"/>
      <c r="B22" s="65"/>
      <c r="C22" s="22" t="s">
        <v>72</v>
      </c>
      <c r="D22" s="23">
        <v>23</v>
      </c>
      <c r="E22" s="24">
        <f t="shared" si="0"/>
        <v>23</v>
      </c>
      <c r="F22" s="23" t="str">
        <f t="shared" si="1"/>
        <v>Boa</v>
      </c>
      <c r="G22" s="22" t="s">
        <v>49</v>
      </c>
      <c r="H22" s="22" t="str">
        <f t="shared" si="2"/>
        <v>-</v>
      </c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</row>
    <row r="23" spans="1:36" s="20" customFormat="1" ht="75" customHeight="1" x14ac:dyDescent="0.25">
      <c r="A23" s="27" t="s">
        <v>15</v>
      </c>
      <c r="B23" s="26" t="s">
        <v>16</v>
      </c>
      <c r="C23" s="22" t="s">
        <v>73</v>
      </c>
      <c r="D23" s="23">
        <v>22</v>
      </c>
      <c r="E23" s="24">
        <f t="shared" si="0"/>
        <v>22</v>
      </c>
      <c r="F23" s="23" t="str">
        <f t="shared" si="1"/>
        <v>Boa</v>
      </c>
      <c r="G23" s="22" t="s">
        <v>50</v>
      </c>
      <c r="H23" s="22" t="str">
        <f t="shared" si="2"/>
        <v>-</v>
      </c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</row>
    <row r="24" spans="1:36" s="20" customFormat="1" ht="75" customHeight="1" x14ac:dyDescent="0.25">
      <c r="A24" s="63" t="s">
        <v>8</v>
      </c>
      <c r="B24" s="68" t="s">
        <v>17</v>
      </c>
      <c r="C24" s="22" t="s">
        <v>74</v>
      </c>
      <c r="D24" s="23">
        <v>56</v>
      </c>
      <c r="E24" s="24">
        <f t="shared" si="0"/>
        <v>56</v>
      </c>
      <c r="F24" s="23" t="str">
        <f t="shared" si="1"/>
        <v>Moderada</v>
      </c>
      <c r="G24" s="22" t="s">
        <v>51</v>
      </c>
      <c r="H24" s="22" t="str">
        <f t="shared" si="2"/>
        <v>Pessoas de grupos sensíveis (crianças, idosos e pessoas com doenças respiratórias e cardíacas) podem apresentar sintomas como tosse seca e cansaço. A população em geral não é afetada.</v>
      </c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</row>
    <row r="25" spans="1:36" s="20" customFormat="1" ht="75" customHeight="1" x14ac:dyDescent="0.25">
      <c r="A25" s="65"/>
      <c r="B25" s="69"/>
      <c r="C25" s="22" t="s">
        <v>75</v>
      </c>
      <c r="D25" s="23">
        <v>24</v>
      </c>
      <c r="E25" s="24">
        <f t="shared" si="0"/>
        <v>24</v>
      </c>
      <c r="F25" s="23" t="str">
        <f t="shared" si="1"/>
        <v>Boa</v>
      </c>
      <c r="G25" s="22" t="s">
        <v>49</v>
      </c>
      <c r="H25" s="22" t="str">
        <f t="shared" si="2"/>
        <v>-</v>
      </c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</row>
    <row r="26" spans="1:36" s="20" customFormat="1" ht="75" customHeight="1" x14ac:dyDescent="0.25">
      <c r="A26" s="68" t="s">
        <v>15</v>
      </c>
      <c r="B26" s="68" t="s">
        <v>18</v>
      </c>
      <c r="C26" s="22" t="s">
        <v>103</v>
      </c>
      <c r="D26" s="23">
        <v>14</v>
      </c>
      <c r="E26" s="24">
        <f t="shared" si="0"/>
        <v>14</v>
      </c>
      <c r="F26" s="23" t="str">
        <f t="shared" si="1"/>
        <v>Boa</v>
      </c>
      <c r="G26" s="22" t="s">
        <v>50</v>
      </c>
      <c r="H26" s="22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</row>
    <row r="27" spans="1:36" s="20" customFormat="1" ht="75" customHeight="1" x14ac:dyDescent="0.25">
      <c r="A27" s="70"/>
      <c r="B27" s="70"/>
      <c r="C27" s="22" t="s">
        <v>76</v>
      </c>
      <c r="D27" s="23">
        <v>21</v>
      </c>
      <c r="E27" s="24">
        <f t="shared" si="0"/>
        <v>21</v>
      </c>
      <c r="F27" s="23" t="str">
        <f t="shared" si="1"/>
        <v>Boa</v>
      </c>
      <c r="G27" s="22" t="s">
        <v>51</v>
      </c>
      <c r="H27" s="22" t="str">
        <f>IF(D27="","",IF(D27&lt;=40,$C$58,IF(D27&lt;=80,$C$59,IF(D27&lt;=120,$C$60,IF(D27&lt;=200,$C$61,IF(D27&gt;200,$C$62,))))))</f>
        <v>-</v>
      </c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</row>
    <row r="28" spans="1:36" s="20" customFormat="1" ht="75" customHeight="1" x14ac:dyDescent="0.25">
      <c r="A28" s="70"/>
      <c r="B28" s="70"/>
      <c r="C28" s="22" t="s">
        <v>77</v>
      </c>
      <c r="D28" s="23">
        <v>21</v>
      </c>
      <c r="E28" s="24">
        <f t="shared" si="0"/>
        <v>21</v>
      </c>
      <c r="F28" s="23" t="str">
        <f t="shared" si="1"/>
        <v>Boa</v>
      </c>
      <c r="G28" s="22" t="s">
        <v>51</v>
      </c>
      <c r="H28" s="22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</row>
    <row r="29" spans="1:36" s="20" customFormat="1" ht="75" customHeight="1" x14ac:dyDescent="0.25">
      <c r="A29" s="70"/>
      <c r="B29" s="70"/>
      <c r="C29" s="22" t="s">
        <v>78</v>
      </c>
      <c r="D29" s="23">
        <v>23</v>
      </c>
      <c r="E29" s="24">
        <f t="shared" si="0"/>
        <v>23</v>
      </c>
      <c r="F29" s="23" t="str">
        <f t="shared" si="1"/>
        <v>Boa</v>
      </c>
      <c r="G29" s="22" t="s">
        <v>50</v>
      </c>
      <c r="H29" s="22" t="str">
        <f t="shared" ref="H29:H51" si="3">IF(D29="","",IF(D29&lt;=40,$C$58,IF(D29&lt;=80,$C$59,IF(D29&lt;=120,$C$60,IF(D29&lt;=200,$C$61,IF(D29&gt;200,$C$62,))))))</f>
        <v>-</v>
      </c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</row>
    <row r="30" spans="1:36" s="20" customFormat="1" ht="75" customHeight="1" x14ac:dyDescent="0.25">
      <c r="A30" s="69"/>
      <c r="B30" s="69"/>
      <c r="C30" s="22" t="s">
        <v>79</v>
      </c>
      <c r="D30" s="23">
        <v>18</v>
      </c>
      <c r="E30" s="24">
        <f t="shared" si="0"/>
        <v>18</v>
      </c>
      <c r="F30" s="23" t="str">
        <f t="shared" si="1"/>
        <v>Boa</v>
      </c>
      <c r="G30" s="22" t="s">
        <v>51</v>
      </c>
      <c r="H30" s="22" t="str">
        <f t="shared" si="3"/>
        <v>-</v>
      </c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</row>
    <row r="31" spans="1:36" s="20" customFormat="1" ht="75" customHeight="1" x14ac:dyDescent="0.25">
      <c r="A31" s="68" t="s">
        <v>15</v>
      </c>
      <c r="B31" s="68" t="s">
        <v>19</v>
      </c>
      <c r="C31" s="22" t="s">
        <v>80</v>
      </c>
      <c r="D31" s="23">
        <v>41</v>
      </c>
      <c r="E31" s="24">
        <f t="shared" si="0"/>
        <v>41</v>
      </c>
      <c r="F31" s="23" t="str">
        <f t="shared" si="1"/>
        <v>Moderada</v>
      </c>
      <c r="G31" s="22" t="s">
        <v>50</v>
      </c>
      <c r="H31" s="22" t="str">
        <f t="shared" si="3"/>
        <v>Pessoas de grupos sensíveis (crianças, idosos e pessoas com doenças respiratórias e cardíacas) podem apresentar sintomas como tosse seca e cansaço. A população em geral não é afetada.</v>
      </c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</row>
    <row r="32" spans="1:36" s="20" customFormat="1" ht="75" customHeight="1" x14ac:dyDescent="0.25">
      <c r="A32" s="70"/>
      <c r="B32" s="70"/>
      <c r="C32" s="22" t="s">
        <v>81</v>
      </c>
      <c r="D32" s="23">
        <v>36</v>
      </c>
      <c r="E32" s="24">
        <f t="shared" si="0"/>
        <v>36</v>
      </c>
      <c r="F32" s="23" t="str">
        <f t="shared" si="1"/>
        <v>Boa</v>
      </c>
      <c r="G32" s="22" t="s">
        <v>50</v>
      </c>
      <c r="H32" s="22" t="str">
        <f t="shared" si="3"/>
        <v>-</v>
      </c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</row>
    <row r="33" spans="1:36" s="20" customFormat="1" ht="75" customHeight="1" x14ac:dyDescent="0.25">
      <c r="A33" s="70"/>
      <c r="B33" s="70"/>
      <c r="C33" s="22" t="s">
        <v>82</v>
      </c>
      <c r="D33" s="23">
        <v>25</v>
      </c>
      <c r="E33" s="24">
        <f t="shared" si="0"/>
        <v>25</v>
      </c>
      <c r="F33" s="23" t="str">
        <f t="shared" si="1"/>
        <v>Boa</v>
      </c>
      <c r="G33" s="22" t="s">
        <v>50</v>
      </c>
      <c r="H33" s="22" t="str">
        <f t="shared" si="3"/>
        <v>-</v>
      </c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</row>
    <row r="34" spans="1:36" s="20" customFormat="1" ht="75" customHeight="1" x14ac:dyDescent="0.25">
      <c r="A34" s="69"/>
      <c r="B34" s="69"/>
      <c r="C34" s="22" t="s">
        <v>83</v>
      </c>
      <c r="D34" s="23">
        <v>26</v>
      </c>
      <c r="E34" s="24">
        <f t="shared" si="0"/>
        <v>26</v>
      </c>
      <c r="F34" s="23" t="str">
        <f t="shared" si="1"/>
        <v>Boa</v>
      </c>
      <c r="G34" s="22" t="s">
        <v>50</v>
      </c>
      <c r="H34" s="22" t="str">
        <f t="shared" si="3"/>
        <v>-</v>
      </c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</row>
    <row r="35" spans="1:36" s="20" customFormat="1" ht="75" customHeight="1" x14ac:dyDescent="0.25">
      <c r="A35" s="63" t="s">
        <v>8</v>
      </c>
      <c r="B35" s="39" t="s">
        <v>20</v>
      </c>
      <c r="C35" s="22" t="s">
        <v>84</v>
      </c>
      <c r="D35" s="23">
        <v>19</v>
      </c>
      <c r="E35" s="24">
        <f t="shared" si="0"/>
        <v>19</v>
      </c>
      <c r="F35" s="23" t="str">
        <f t="shared" si="1"/>
        <v>Boa</v>
      </c>
      <c r="G35" s="22" t="s">
        <v>50</v>
      </c>
      <c r="H35" s="22" t="str">
        <f t="shared" si="3"/>
        <v>-</v>
      </c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</row>
    <row r="36" spans="1:36" s="20" customFormat="1" ht="75" customHeight="1" x14ac:dyDescent="0.25">
      <c r="A36" s="65"/>
      <c r="B36" s="26" t="s">
        <v>21</v>
      </c>
      <c r="C36" s="22" t="s">
        <v>85</v>
      </c>
      <c r="D36" s="23">
        <v>11</v>
      </c>
      <c r="E36" s="24">
        <f t="shared" si="0"/>
        <v>11</v>
      </c>
      <c r="F36" s="23" t="str">
        <f t="shared" si="1"/>
        <v>Boa</v>
      </c>
      <c r="G36" s="22" t="s">
        <v>49</v>
      </c>
      <c r="H36" s="22" t="str">
        <f t="shared" si="3"/>
        <v>-</v>
      </c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</row>
    <row r="37" spans="1:36" s="20" customFormat="1" ht="75" customHeight="1" x14ac:dyDescent="0.25">
      <c r="A37" s="63" t="s">
        <v>22</v>
      </c>
      <c r="B37" s="63" t="s">
        <v>23</v>
      </c>
      <c r="C37" s="22" t="s">
        <v>86</v>
      </c>
      <c r="D37" s="23">
        <v>40</v>
      </c>
      <c r="E37" s="24">
        <f t="shared" si="0"/>
        <v>40</v>
      </c>
      <c r="F37" s="23" t="str">
        <f t="shared" si="1"/>
        <v>Boa</v>
      </c>
      <c r="G37" s="22" t="s">
        <v>49</v>
      </c>
      <c r="H37" s="22" t="str">
        <f t="shared" si="3"/>
        <v>-</v>
      </c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</row>
    <row r="38" spans="1:36" s="20" customFormat="1" ht="75" customHeight="1" x14ac:dyDescent="0.25">
      <c r="A38" s="64"/>
      <c r="B38" s="64"/>
      <c r="C38" s="22" t="s">
        <v>87</v>
      </c>
      <c r="D38" s="23">
        <v>26</v>
      </c>
      <c r="E38" s="24">
        <f t="shared" si="0"/>
        <v>26</v>
      </c>
      <c r="F38" s="23" t="str">
        <f t="shared" si="1"/>
        <v>Boa</v>
      </c>
      <c r="G38" s="22" t="s">
        <v>49</v>
      </c>
      <c r="H38" s="22" t="str">
        <f t="shared" si="3"/>
        <v>-</v>
      </c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</row>
    <row r="39" spans="1:36" s="20" customFormat="1" ht="75" customHeight="1" x14ac:dyDescent="0.25">
      <c r="A39" s="64"/>
      <c r="B39" s="64"/>
      <c r="C39" s="25" t="s">
        <v>88</v>
      </c>
      <c r="D39" s="23">
        <v>33</v>
      </c>
      <c r="E39" s="24">
        <f t="shared" si="0"/>
        <v>33</v>
      </c>
      <c r="F39" s="23" t="str">
        <f t="shared" si="1"/>
        <v>Boa</v>
      </c>
      <c r="G39" s="22" t="s">
        <v>49</v>
      </c>
      <c r="H39" s="22" t="str">
        <f t="shared" si="3"/>
        <v>-</v>
      </c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</row>
    <row r="40" spans="1:36" s="20" customFormat="1" ht="75" customHeight="1" x14ac:dyDescent="0.25">
      <c r="A40" s="64"/>
      <c r="B40" s="64"/>
      <c r="C40" s="25" t="s">
        <v>89</v>
      </c>
      <c r="D40" s="23">
        <v>24</v>
      </c>
      <c r="E40" s="24">
        <f t="shared" si="0"/>
        <v>24</v>
      </c>
      <c r="F40" s="23" t="str">
        <f t="shared" si="1"/>
        <v>Boa</v>
      </c>
      <c r="G40" s="22" t="s">
        <v>49</v>
      </c>
      <c r="H40" s="22" t="str">
        <f t="shared" si="3"/>
        <v>-</v>
      </c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</row>
    <row r="41" spans="1:36" s="20" customFormat="1" ht="75" customHeight="1" x14ac:dyDescent="0.25">
      <c r="A41" s="65"/>
      <c r="B41" s="65"/>
      <c r="C41" s="25" t="s">
        <v>90</v>
      </c>
      <c r="D41" s="23">
        <v>46</v>
      </c>
      <c r="E41" s="24">
        <f t="shared" si="0"/>
        <v>46</v>
      </c>
      <c r="F41" s="23" t="str">
        <f t="shared" si="1"/>
        <v>Moderada</v>
      </c>
      <c r="G41" s="22" t="s">
        <v>49</v>
      </c>
      <c r="H41" s="22" t="str">
        <f t="shared" si="3"/>
        <v>Pessoas de grupos sensíveis (crianças, idosos e pessoas com doenças respiratórias e cardíacas) podem apresentar sintomas como tosse seca e cansaço. A população em geral não é afetada.</v>
      </c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</row>
    <row r="42" spans="1:36" s="20" customFormat="1" ht="75" customHeight="1" x14ac:dyDescent="0.25">
      <c r="A42" s="68" t="s">
        <v>24</v>
      </c>
      <c r="B42" s="63" t="s">
        <v>25</v>
      </c>
      <c r="C42" s="22" t="s">
        <v>91</v>
      </c>
      <c r="D42" s="23">
        <v>33</v>
      </c>
      <c r="E42" s="24">
        <f t="shared" si="0"/>
        <v>33</v>
      </c>
      <c r="F42" s="23" t="str">
        <f t="shared" si="1"/>
        <v>Boa</v>
      </c>
      <c r="G42" s="22" t="s">
        <v>49</v>
      </c>
      <c r="H42" s="22" t="str">
        <f t="shared" si="3"/>
        <v>-</v>
      </c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</row>
    <row r="43" spans="1:36" s="20" customFormat="1" ht="75" customHeight="1" x14ac:dyDescent="0.25">
      <c r="A43" s="69"/>
      <c r="B43" s="65"/>
      <c r="C43" s="22" t="s">
        <v>92</v>
      </c>
      <c r="D43" s="23"/>
      <c r="E43" s="24" t="str">
        <f t="shared" si="0"/>
        <v>N/D</v>
      </c>
      <c r="F43" s="23" t="str">
        <f t="shared" si="1"/>
        <v/>
      </c>
      <c r="G43" s="22"/>
      <c r="H43" s="22" t="str">
        <f t="shared" si="3"/>
        <v/>
      </c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</row>
    <row r="44" spans="1:36" s="20" customFormat="1" ht="75" customHeight="1" x14ac:dyDescent="0.25">
      <c r="A44" s="63" t="s">
        <v>8</v>
      </c>
      <c r="B44" s="63" t="s">
        <v>26</v>
      </c>
      <c r="C44" s="23" t="s">
        <v>93</v>
      </c>
      <c r="D44" s="23">
        <v>25</v>
      </c>
      <c r="E44" s="24">
        <f t="shared" si="0"/>
        <v>25</v>
      </c>
      <c r="F44" s="23" t="str">
        <f t="shared" si="1"/>
        <v>Boa</v>
      </c>
      <c r="G44" s="22" t="s">
        <v>50</v>
      </c>
      <c r="H44" s="22" t="str">
        <f t="shared" si="3"/>
        <v>-</v>
      </c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</row>
    <row r="45" spans="1:36" s="20" customFormat="1" ht="75" customHeight="1" x14ac:dyDescent="0.25">
      <c r="A45" s="64"/>
      <c r="B45" s="64"/>
      <c r="C45" s="22" t="s">
        <v>94</v>
      </c>
      <c r="D45" s="23"/>
      <c r="E45" s="24" t="str">
        <f t="shared" si="0"/>
        <v>N/D</v>
      </c>
      <c r="F45" s="23" t="str">
        <f t="shared" si="1"/>
        <v/>
      </c>
      <c r="G45" s="22"/>
      <c r="H45" s="22" t="str">
        <f t="shared" si="3"/>
        <v/>
      </c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</row>
    <row r="46" spans="1:36" s="20" customFormat="1" ht="75" customHeight="1" x14ac:dyDescent="0.25">
      <c r="A46" s="64"/>
      <c r="B46" s="64"/>
      <c r="C46" s="22" t="s">
        <v>95</v>
      </c>
      <c r="D46" s="23"/>
      <c r="E46" s="24" t="str">
        <f t="shared" si="0"/>
        <v>N/D</v>
      </c>
      <c r="F46" s="23" t="str">
        <f t="shared" si="1"/>
        <v/>
      </c>
      <c r="G46" s="22"/>
      <c r="H46" s="22" t="str">
        <f t="shared" si="3"/>
        <v/>
      </c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</row>
    <row r="47" spans="1:36" s="20" customFormat="1" ht="75" customHeight="1" x14ac:dyDescent="0.25">
      <c r="A47" s="65"/>
      <c r="B47" s="64"/>
      <c r="C47" s="22" t="s">
        <v>96</v>
      </c>
      <c r="D47" s="23"/>
      <c r="E47" s="24" t="str">
        <f t="shared" si="0"/>
        <v>N/D</v>
      </c>
      <c r="F47" s="23" t="str">
        <f t="shared" si="1"/>
        <v/>
      </c>
      <c r="G47" s="22"/>
      <c r="H47" s="22" t="str">
        <f t="shared" si="3"/>
        <v/>
      </c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</row>
    <row r="48" spans="1:36" s="20" customFormat="1" ht="75" customHeight="1" x14ac:dyDescent="0.25">
      <c r="A48" s="68" t="s">
        <v>15</v>
      </c>
      <c r="B48" s="68" t="s">
        <v>27</v>
      </c>
      <c r="C48" s="22" t="s">
        <v>97</v>
      </c>
      <c r="D48" s="23">
        <v>32</v>
      </c>
      <c r="E48" s="24">
        <f t="shared" si="0"/>
        <v>32</v>
      </c>
      <c r="F48" s="23" t="str">
        <f t="shared" si="1"/>
        <v>Boa</v>
      </c>
      <c r="G48" s="22" t="s">
        <v>50</v>
      </c>
      <c r="H48" s="22" t="str">
        <f t="shared" si="3"/>
        <v>-</v>
      </c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</row>
    <row r="49" spans="1:36" s="20" customFormat="1" ht="75" customHeight="1" x14ac:dyDescent="0.25">
      <c r="A49" s="70"/>
      <c r="B49" s="70"/>
      <c r="C49" s="22" t="s">
        <v>98</v>
      </c>
      <c r="D49" s="23">
        <v>24</v>
      </c>
      <c r="E49" s="24">
        <f t="shared" si="0"/>
        <v>24</v>
      </c>
      <c r="F49" s="23" t="str">
        <f t="shared" si="1"/>
        <v>Boa</v>
      </c>
      <c r="G49" s="22" t="s">
        <v>50</v>
      </c>
      <c r="H49" s="22" t="str">
        <f t="shared" si="3"/>
        <v>-</v>
      </c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</row>
    <row r="50" spans="1:36" s="20" customFormat="1" ht="75" customHeight="1" x14ac:dyDescent="0.25">
      <c r="A50" s="70"/>
      <c r="B50" s="70"/>
      <c r="C50" s="22" t="s">
        <v>99</v>
      </c>
      <c r="D50" s="23">
        <v>33</v>
      </c>
      <c r="E50" s="24">
        <f t="shared" si="0"/>
        <v>33</v>
      </c>
      <c r="F50" s="23" t="str">
        <f t="shared" si="1"/>
        <v>Boa</v>
      </c>
      <c r="G50" s="22" t="s">
        <v>50</v>
      </c>
      <c r="H50" s="22" t="str">
        <f t="shared" si="3"/>
        <v>-</v>
      </c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</row>
    <row r="51" spans="1:36" s="20" customFormat="1" ht="75" customHeight="1" x14ac:dyDescent="0.25">
      <c r="A51" s="69"/>
      <c r="B51" s="69"/>
      <c r="C51" s="22" t="s">
        <v>100</v>
      </c>
      <c r="D51" s="23">
        <v>42</v>
      </c>
      <c r="E51" s="24">
        <f t="shared" si="0"/>
        <v>42</v>
      </c>
      <c r="F51" s="23" t="str">
        <f t="shared" si="1"/>
        <v>Moderada</v>
      </c>
      <c r="G51" s="22" t="s">
        <v>49</v>
      </c>
      <c r="H51" s="22" t="str">
        <f t="shared" si="3"/>
        <v>Pessoas de grupos sensíveis (crianças, idosos e pessoas com doenças respiratórias e cardíacas) podem apresentar sintomas como tosse seca e cansaço. A população em geral não é afetada.</v>
      </c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</row>
    <row r="52" spans="1:36" x14ac:dyDescent="0.3">
      <c r="A52" s="71"/>
      <c r="B52" s="71"/>
      <c r="C52" s="71"/>
      <c r="D52" s="71"/>
      <c r="E52" s="71"/>
      <c r="F52" s="71"/>
      <c r="G52" s="71"/>
      <c r="H52" s="71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</row>
    <row r="53" spans="1:36" x14ac:dyDescent="0.3">
      <c r="A53" s="19"/>
      <c r="B53" s="19"/>
      <c r="C53" s="19"/>
      <c r="D53" s="19"/>
      <c r="E53" s="19"/>
      <c r="F53" s="19"/>
      <c r="G53" s="19"/>
      <c r="H53" s="19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</row>
    <row r="54" spans="1:36" ht="15" customHeight="1" x14ac:dyDescent="0.3">
      <c r="A54" s="53" t="s">
        <v>28</v>
      </c>
      <c r="B54" s="53"/>
      <c r="C54" s="53"/>
      <c r="D54" s="53"/>
      <c r="E54" s="53"/>
      <c r="F54" s="53"/>
      <c r="G54" s="53"/>
      <c r="H54" s="53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</row>
    <row r="55" spans="1:36" ht="15" customHeight="1" x14ac:dyDescent="0.3">
      <c r="A55" s="53" t="s">
        <v>29</v>
      </c>
      <c r="B55" s="53"/>
      <c r="C55" s="53"/>
      <c r="D55" s="53"/>
      <c r="E55" s="53"/>
      <c r="F55" s="53"/>
      <c r="G55" s="53"/>
      <c r="H55" s="53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</row>
    <row r="56" spans="1:36" ht="15" customHeight="1" x14ac:dyDescent="0.3">
      <c r="B56" s="38"/>
      <c r="C56" s="38"/>
      <c r="D56" s="38"/>
      <c r="E56" s="38"/>
      <c r="F56" s="38"/>
      <c r="G56" s="38"/>
      <c r="H56" s="38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</row>
    <row r="57" spans="1:36" ht="15" customHeight="1" x14ac:dyDescent="0.3">
      <c r="A57" s="18" t="s">
        <v>30</v>
      </c>
      <c r="B57" s="17" t="s">
        <v>2</v>
      </c>
      <c r="C57" s="66" t="s">
        <v>6</v>
      </c>
      <c r="D57" s="66"/>
      <c r="E57" s="66"/>
      <c r="F57" s="66"/>
      <c r="G57" s="66"/>
      <c r="H57" s="67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</row>
    <row r="58" spans="1:36" ht="29.25" customHeight="1" x14ac:dyDescent="0.3">
      <c r="A58" s="16" t="s">
        <v>31</v>
      </c>
      <c r="B58" s="15" t="s">
        <v>32</v>
      </c>
      <c r="C58" s="56" t="s">
        <v>33</v>
      </c>
      <c r="D58" s="57"/>
      <c r="E58" s="57"/>
      <c r="F58" s="57"/>
      <c r="G58" s="57"/>
      <c r="H58" s="58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</row>
    <row r="59" spans="1:36" ht="39.75" customHeight="1" x14ac:dyDescent="0.3">
      <c r="A59" s="14" t="s">
        <v>34</v>
      </c>
      <c r="B59" s="13" t="s">
        <v>35</v>
      </c>
      <c r="C59" s="59" t="s">
        <v>36</v>
      </c>
      <c r="D59" s="60"/>
      <c r="E59" s="60"/>
      <c r="F59" s="60"/>
      <c r="G59" s="60"/>
      <c r="H59" s="61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</row>
    <row r="60" spans="1:36" ht="42.75" customHeight="1" x14ac:dyDescent="0.3">
      <c r="A60" s="12" t="s">
        <v>37</v>
      </c>
      <c r="B60" s="11" t="s">
        <v>38</v>
      </c>
      <c r="C60" s="59" t="s">
        <v>101</v>
      </c>
      <c r="D60" s="60"/>
      <c r="E60" s="60"/>
      <c r="F60" s="60"/>
      <c r="G60" s="60"/>
      <c r="H60" s="61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</row>
    <row r="61" spans="1:36" ht="44.25" customHeight="1" x14ac:dyDescent="0.3">
      <c r="A61" s="10" t="s">
        <v>39</v>
      </c>
      <c r="B61" s="9" t="s">
        <v>40</v>
      </c>
      <c r="C61" s="59" t="s">
        <v>41</v>
      </c>
      <c r="D61" s="60"/>
      <c r="E61" s="60"/>
      <c r="F61" s="60"/>
      <c r="G61" s="60"/>
      <c r="H61" s="61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</row>
    <row r="62" spans="1:36" ht="44.25" customHeight="1" x14ac:dyDescent="0.3">
      <c r="A62" s="8" t="s">
        <v>42</v>
      </c>
      <c r="B62" s="8" t="s">
        <v>43</v>
      </c>
      <c r="C62" s="59" t="s">
        <v>44</v>
      </c>
      <c r="D62" s="60"/>
      <c r="E62" s="60"/>
      <c r="F62" s="60"/>
      <c r="G62" s="60"/>
      <c r="H62" s="61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</row>
    <row r="63" spans="1:36" ht="15" customHeight="1" x14ac:dyDescent="0.3">
      <c r="A63" s="62" t="s">
        <v>45</v>
      </c>
      <c r="B63" s="62"/>
      <c r="C63" s="62"/>
      <c r="D63" s="62"/>
      <c r="E63" s="62"/>
      <c r="F63" s="62"/>
      <c r="G63" s="62"/>
      <c r="H63" s="62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</row>
    <row r="64" spans="1:36" ht="15" customHeight="1" x14ac:dyDescent="0.3">
      <c r="A64" s="53" t="s">
        <v>102</v>
      </c>
      <c r="B64" s="53"/>
      <c r="C64" s="53"/>
      <c r="D64" s="53"/>
      <c r="E64" s="53"/>
      <c r="F64" s="53"/>
      <c r="G64" s="53"/>
      <c r="H64" s="53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</row>
    <row r="65" spans="1:36" ht="15" customHeight="1" x14ac:dyDescent="0.3">
      <c r="A65" s="53" t="s">
        <v>46</v>
      </c>
      <c r="B65" s="53"/>
      <c r="C65" s="53"/>
      <c r="D65" s="53"/>
      <c r="E65" s="53"/>
      <c r="F65" s="53"/>
      <c r="G65" s="53"/>
      <c r="H65" s="53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</row>
    <row r="66" spans="1:36" ht="16.5" customHeight="1" x14ac:dyDescent="0.3">
      <c r="A66" s="54" t="s">
        <v>47</v>
      </c>
      <c r="B66" s="54"/>
      <c r="C66" s="54"/>
      <c r="D66" s="54"/>
      <c r="E66" s="54"/>
      <c r="F66" s="54"/>
      <c r="G66" s="54"/>
      <c r="H66" s="54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</row>
    <row r="67" spans="1:36" ht="12.75" customHeight="1" x14ac:dyDescent="0.3">
      <c r="A67" s="55"/>
      <c r="B67" s="55"/>
      <c r="C67" s="55"/>
      <c r="D67" s="55"/>
      <c r="E67" s="55"/>
      <c r="F67" s="55"/>
      <c r="G67" s="55"/>
      <c r="H67" s="5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</row>
    <row r="68" spans="1:36" x14ac:dyDescent="0.3">
      <c r="A68" s="5"/>
      <c r="B68" s="5"/>
      <c r="C68" s="5"/>
      <c r="D68" s="5"/>
      <c r="E68" s="5"/>
      <c r="F68" s="5"/>
      <c r="G68" s="7"/>
      <c r="H68" s="6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</row>
    <row r="69" spans="1:36" x14ac:dyDescent="0.3">
      <c r="A69" s="5"/>
      <c r="B69" s="5"/>
      <c r="C69" s="5"/>
      <c r="D69" s="5"/>
      <c r="E69" s="5"/>
      <c r="F69" s="5"/>
      <c r="G69" s="7"/>
      <c r="H69" s="6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</row>
    <row r="70" spans="1:36" x14ac:dyDescent="0.3">
      <c r="A70" s="5"/>
      <c r="B70" s="5"/>
      <c r="C70" s="5"/>
      <c r="D70" s="5"/>
      <c r="E70" s="5"/>
      <c r="F70" s="5"/>
      <c r="G70" s="7"/>
      <c r="H70" s="6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</row>
    <row r="71" spans="1:36" x14ac:dyDescent="0.3">
      <c r="A71" s="5"/>
      <c r="B71" s="5"/>
      <c r="C71" s="5"/>
      <c r="D71" s="5"/>
      <c r="E71" s="5"/>
      <c r="F71" s="5"/>
      <c r="G71" s="7"/>
      <c r="H71" s="6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</row>
    <row r="72" spans="1:36" x14ac:dyDescent="0.3">
      <c r="A72" s="5"/>
      <c r="B72" s="5"/>
      <c r="C72" s="5"/>
      <c r="D72" s="5"/>
      <c r="E72" s="5"/>
      <c r="F72" s="5"/>
      <c r="G72" s="7"/>
      <c r="H72" s="6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</row>
    <row r="73" spans="1:36" x14ac:dyDescent="0.3">
      <c r="A73" s="5"/>
      <c r="B73" s="5"/>
      <c r="C73" s="5"/>
      <c r="D73" s="5"/>
      <c r="E73" s="5"/>
      <c r="F73" s="5"/>
      <c r="G73" s="7"/>
      <c r="H73" s="6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</row>
    <row r="74" spans="1:36" x14ac:dyDescent="0.3">
      <c r="A74" s="5"/>
      <c r="B74" s="5"/>
      <c r="C74" s="5"/>
      <c r="D74" s="5"/>
      <c r="E74" s="5"/>
      <c r="F74" s="5"/>
      <c r="G74" s="7"/>
      <c r="H74" s="6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</row>
    <row r="75" spans="1:36" x14ac:dyDescent="0.3">
      <c r="A75" s="5"/>
      <c r="B75" s="5"/>
      <c r="C75" s="5"/>
      <c r="D75" s="5"/>
      <c r="E75" s="5"/>
      <c r="F75" s="5"/>
      <c r="G75" s="7"/>
      <c r="H75" s="6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</row>
    <row r="76" spans="1:36" x14ac:dyDescent="0.3">
      <c r="A76" s="5"/>
      <c r="B76" s="5"/>
      <c r="C76" s="5"/>
      <c r="D76" s="5"/>
      <c r="E76" s="5"/>
      <c r="F76" s="5"/>
      <c r="G76" s="7"/>
      <c r="H76" s="6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</row>
    <row r="77" spans="1:36" x14ac:dyDescent="0.3">
      <c r="A77" s="5"/>
      <c r="B77" s="5"/>
      <c r="C77" s="5"/>
      <c r="D77" s="5"/>
      <c r="E77" s="5"/>
      <c r="F77" s="5"/>
      <c r="G77" s="7"/>
      <c r="H77" s="6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</row>
    <row r="78" spans="1:36" x14ac:dyDescent="0.3">
      <c r="A78" s="5"/>
      <c r="B78" s="5"/>
      <c r="C78" s="5"/>
      <c r="D78" s="5"/>
      <c r="E78" s="5"/>
      <c r="F78" s="5"/>
      <c r="G78" s="7"/>
      <c r="H78" s="6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</row>
    <row r="79" spans="1:36" x14ac:dyDescent="0.3">
      <c r="A79" s="5"/>
      <c r="B79" s="5"/>
      <c r="C79" s="5"/>
      <c r="D79" s="5"/>
      <c r="E79" s="5"/>
      <c r="F79" s="5"/>
      <c r="G79" s="7"/>
      <c r="H79" s="6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</row>
    <row r="80" spans="1:36" x14ac:dyDescent="0.3">
      <c r="A80" s="5"/>
      <c r="B80" s="5"/>
      <c r="C80" s="5"/>
      <c r="D80" s="5"/>
      <c r="E80" s="5"/>
      <c r="F80" s="5"/>
      <c r="G80" s="7"/>
      <c r="H80" s="6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</row>
    <row r="81" spans="1:36" x14ac:dyDescent="0.3">
      <c r="A81" s="5"/>
      <c r="B81" s="5"/>
      <c r="C81" s="5"/>
      <c r="D81" s="5"/>
      <c r="E81" s="5"/>
      <c r="F81" s="5"/>
      <c r="G81" s="7"/>
      <c r="H81" s="6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</row>
    <row r="82" spans="1:36" x14ac:dyDescent="0.3">
      <c r="A82" s="5"/>
      <c r="B82" s="5"/>
      <c r="C82" s="5"/>
      <c r="D82" s="5"/>
      <c r="E82" s="5"/>
      <c r="F82" s="5"/>
      <c r="G82" s="7"/>
      <c r="H82" s="6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</row>
    <row r="83" spans="1:36" x14ac:dyDescent="0.3">
      <c r="A83" s="5"/>
      <c r="B83" s="5"/>
      <c r="C83" s="5"/>
      <c r="D83" s="5"/>
      <c r="E83" s="5"/>
      <c r="F83" s="5"/>
      <c r="G83" s="7"/>
      <c r="H83" s="6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</row>
    <row r="84" spans="1:36" x14ac:dyDescent="0.3">
      <c r="A84" s="5"/>
      <c r="B84" s="5"/>
      <c r="C84" s="5"/>
      <c r="D84" s="5"/>
      <c r="E84" s="5"/>
      <c r="F84" s="5"/>
      <c r="G84" s="7"/>
      <c r="H84" s="6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</row>
    <row r="85" spans="1:36" x14ac:dyDescent="0.3">
      <c r="A85" s="5"/>
      <c r="B85" s="5"/>
      <c r="C85" s="5"/>
      <c r="D85" s="5"/>
      <c r="E85" s="5"/>
      <c r="F85" s="5"/>
      <c r="G85" s="7"/>
      <c r="H85" s="6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</row>
    <row r="86" spans="1:36" x14ac:dyDescent="0.3">
      <c r="A86" s="5"/>
      <c r="B86" s="5"/>
      <c r="C86" s="5"/>
      <c r="D86" s="5"/>
      <c r="E86" s="5"/>
      <c r="F86" s="5"/>
      <c r="G86" s="7"/>
      <c r="H86" s="6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</row>
    <row r="87" spans="1:36" x14ac:dyDescent="0.3">
      <c r="A87" s="5"/>
      <c r="B87" s="5"/>
      <c r="C87" s="5"/>
      <c r="D87" s="5"/>
      <c r="E87" s="5"/>
      <c r="F87" s="5"/>
      <c r="G87" s="7"/>
      <c r="H87" s="6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</row>
    <row r="88" spans="1:36" x14ac:dyDescent="0.3">
      <c r="A88" s="5"/>
      <c r="B88" s="5"/>
      <c r="C88" s="5"/>
      <c r="D88" s="5"/>
      <c r="E88" s="5"/>
      <c r="F88" s="5"/>
      <c r="G88" s="7"/>
      <c r="H88" s="6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</row>
    <row r="89" spans="1:36" x14ac:dyDescent="0.3">
      <c r="A89" s="5"/>
      <c r="B89" s="5"/>
      <c r="C89" s="5"/>
      <c r="D89" s="5"/>
      <c r="E89" s="5"/>
      <c r="F89" s="5"/>
      <c r="G89" s="7"/>
      <c r="H89" s="6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</row>
    <row r="90" spans="1:36" x14ac:dyDescent="0.3">
      <c r="A90" s="5"/>
      <c r="B90" s="5"/>
      <c r="C90" s="5"/>
      <c r="D90" s="5"/>
      <c r="E90" s="5"/>
      <c r="F90" s="5"/>
      <c r="G90" s="7"/>
      <c r="H90" s="6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</row>
    <row r="91" spans="1:36" x14ac:dyDescent="0.3">
      <c r="A91" s="5"/>
      <c r="B91" s="5"/>
      <c r="C91" s="5"/>
      <c r="D91" s="5"/>
      <c r="E91" s="5"/>
      <c r="F91" s="5"/>
      <c r="G91" s="7"/>
      <c r="H91" s="6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</row>
    <row r="92" spans="1:36" x14ac:dyDescent="0.3">
      <c r="A92" s="5"/>
      <c r="B92" s="5"/>
      <c r="C92" s="5"/>
      <c r="D92" s="5"/>
      <c r="E92" s="5"/>
      <c r="F92" s="5"/>
      <c r="G92" s="7"/>
      <c r="H92" s="6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</row>
    <row r="93" spans="1:36" x14ac:dyDescent="0.3">
      <c r="A93" s="5"/>
      <c r="B93" s="5"/>
      <c r="C93" s="5"/>
      <c r="D93" s="5"/>
      <c r="E93" s="5"/>
      <c r="F93" s="5"/>
      <c r="G93" s="7"/>
      <c r="H93" s="6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</row>
    <row r="94" spans="1:36" x14ac:dyDescent="0.3">
      <c r="A94" s="5"/>
      <c r="B94" s="5"/>
      <c r="C94" s="5"/>
      <c r="D94" s="5"/>
      <c r="E94" s="5"/>
      <c r="F94" s="5"/>
      <c r="G94" s="7"/>
      <c r="H94" s="6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</row>
    <row r="95" spans="1:36" x14ac:dyDescent="0.3">
      <c r="A95" s="5"/>
      <c r="B95" s="5"/>
      <c r="C95" s="5"/>
      <c r="D95" s="5"/>
      <c r="E95" s="5"/>
      <c r="F95" s="5"/>
      <c r="G95" s="7"/>
      <c r="H95" s="6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</row>
    <row r="96" spans="1:36" x14ac:dyDescent="0.3">
      <c r="A96" s="5"/>
      <c r="B96" s="5"/>
      <c r="C96" s="5"/>
      <c r="D96" s="5"/>
      <c r="E96" s="5"/>
      <c r="F96" s="5"/>
      <c r="G96" s="7"/>
      <c r="H96" s="6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</row>
    <row r="97" spans="1:36" x14ac:dyDescent="0.3">
      <c r="A97" s="5"/>
      <c r="B97" s="5"/>
      <c r="C97" s="5"/>
      <c r="D97" s="5"/>
      <c r="E97" s="5"/>
      <c r="F97" s="5"/>
      <c r="G97" s="7"/>
      <c r="H97" s="6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</row>
    <row r="98" spans="1:36" x14ac:dyDescent="0.3">
      <c r="A98" s="5"/>
      <c r="B98" s="5"/>
      <c r="C98" s="5"/>
      <c r="D98" s="5"/>
      <c r="E98" s="5"/>
      <c r="F98" s="5"/>
      <c r="G98" s="7"/>
      <c r="H98" s="6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</row>
    <row r="99" spans="1:36" x14ac:dyDescent="0.3">
      <c r="A99" s="5"/>
      <c r="B99" s="5"/>
      <c r="C99" s="5"/>
      <c r="D99" s="5"/>
      <c r="E99" s="5"/>
      <c r="F99" s="5"/>
      <c r="G99" s="7"/>
      <c r="H99" s="6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</row>
    <row r="100" spans="1:36" x14ac:dyDescent="0.3">
      <c r="A100" s="5"/>
      <c r="B100" s="5"/>
      <c r="C100" s="5"/>
      <c r="D100" s="5"/>
      <c r="E100" s="5"/>
      <c r="F100" s="5"/>
      <c r="G100" s="7"/>
      <c r="H100" s="6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</row>
    <row r="101" spans="1:36" x14ac:dyDescent="0.3">
      <c r="A101" s="5"/>
      <c r="B101" s="5"/>
      <c r="C101" s="5"/>
      <c r="D101" s="5"/>
      <c r="E101" s="5"/>
      <c r="F101" s="5"/>
      <c r="G101" s="7"/>
      <c r="H101" s="6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</row>
    <row r="102" spans="1:36" x14ac:dyDescent="0.3">
      <c r="A102" s="5"/>
      <c r="B102" s="5"/>
      <c r="C102" s="5"/>
      <c r="D102" s="5"/>
      <c r="E102" s="5"/>
      <c r="F102" s="5"/>
      <c r="G102" s="7"/>
      <c r="H102" s="6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</row>
    <row r="103" spans="1:36" x14ac:dyDescent="0.3">
      <c r="A103" s="5"/>
      <c r="B103" s="5"/>
      <c r="C103" s="5"/>
      <c r="D103" s="5"/>
      <c r="E103" s="5"/>
      <c r="F103" s="5"/>
      <c r="G103" s="7"/>
      <c r="H103" s="6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</row>
    <row r="104" spans="1:36" x14ac:dyDescent="0.3">
      <c r="A104" s="5"/>
      <c r="B104" s="5"/>
      <c r="C104" s="5"/>
      <c r="D104" s="5"/>
      <c r="E104" s="5"/>
      <c r="F104" s="5"/>
      <c r="G104" s="7"/>
      <c r="H104" s="6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</row>
    <row r="105" spans="1:36" x14ac:dyDescent="0.3">
      <c r="A105" s="5"/>
      <c r="B105" s="5"/>
      <c r="C105" s="5"/>
      <c r="D105" s="5"/>
      <c r="E105" s="5"/>
      <c r="F105" s="5"/>
      <c r="G105" s="7"/>
      <c r="H105" s="6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</row>
    <row r="106" spans="1:36" x14ac:dyDescent="0.3">
      <c r="A106" s="5"/>
      <c r="B106" s="5"/>
      <c r="C106" s="5"/>
      <c r="D106" s="5"/>
      <c r="E106" s="5"/>
      <c r="F106" s="5"/>
      <c r="G106" s="7"/>
      <c r="H106" s="6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</row>
    <row r="107" spans="1:36" x14ac:dyDescent="0.3">
      <c r="A107" s="5"/>
      <c r="B107" s="5"/>
      <c r="C107" s="5"/>
      <c r="D107" s="5"/>
      <c r="E107" s="5"/>
      <c r="F107" s="5"/>
      <c r="G107" s="7"/>
      <c r="H107" s="6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</row>
    <row r="108" spans="1:36" x14ac:dyDescent="0.3">
      <c r="A108" s="5"/>
      <c r="B108" s="5"/>
      <c r="C108" s="5"/>
      <c r="D108" s="5"/>
      <c r="E108" s="5"/>
      <c r="F108" s="5"/>
      <c r="G108" s="7"/>
      <c r="H108" s="6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</row>
    <row r="109" spans="1:36" x14ac:dyDescent="0.3">
      <c r="A109" s="5"/>
      <c r="B109" s="5"/>
      <c r="C109" s="5"/>
      <c r="D109" s="5"/>
      <c r="E109" s="5"/>
      <c r="F109" s="5"/>
      <c r="G109" s="7"/>
      <c r="H109" s="6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</row>
    <row r="110" spans="1:36" x14ac:dyDescent="0.3">
      <c r="A110" s="5"/>
      <c r="B110" s="5"/>
      <c r="C110" s="5"/>
      <c r="D110" s="5"/>
      <c r="E110" s="5"/>
      <c r="F110" s="5"/>
      <c r="G110" s="7"/>
      <c r="H110" s="6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</row>
    <row r="111" spans="1:36" x14ac:dyDescent="0.3">
      <c r="A111" s="5"/>
      <c r="B111" s="5"/>
      <c r="C111" s="5"/>
      <c r="D111" s="5"/>
      <c r="E111" s="5"/>
      <c r="F111" s="5"/>
      <c r="G111" s="7"/>
      <c r="H111" s="6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</row>
    <row r="112" spans="1:36" x14ac:dyDescent="0.3">
      <c r="A112" s="5"/>
      <c r="B112" s="5"/>
      <c r="C112" s="5"/>
      <c r="D112" s="5"/>
      <c r="E112" s="5"/>
      <c r="F112" s="5"/>
      <c r="G112" s="7"/>
      <c r="H112" s="6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</row>
    <row r="113" spans="1:36" x14ac:dyDescent="0.3">
      <c r="A113" s="5"/>
      <c r="B113" s="5"/>
      <c r="C113" s="5"/>
      <c r="D113" s="5"/>
      <c r="E113" s="5"/>
      <c r="F113" s="5"/>
      <c r="G113" s="7"/>
      <c r="H113" s="6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</row>
    <row r="114" spans="1:36" x14ac:dyDescent="0.3">
      <c r="A114" s="5"/>
      <c r="B114" s="5"/>
      <c r="C114" s="5"/>
      <c r="D114" s="5"/>
      <c r="E114" s="5"/>
      <c r="F114" s="5"/>
      <c r="G114" s="7"/>
      <c r="H114" s="6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</row>
    <row r="115" spans="1:36" x14ac:dyDescent="0.3">
      <c r="A115" s="5"/>
      <c r="B115" s="5"/>
      <c r="C115" s="5"/>
      <c r="D115" s="5"/>
      <c r="E115" s="5"/>
      <c r="F115" s="5"/>
      <c r="G115" s="7"/>
      <c r="H115" s="6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</row>
    <row r="116" spans="1:36" x14ac:dyDescent="0.3">
      <c r="A116" s="5"/>
      <c r="B116" s="5"/>
      <c r="C116" s="5"/>
      <c r="D116" s="5"/>
      <c r="E116" s="5"/>
      <c r="F116" s="5"/>
      <c r="G116" s="7"/>
      <c r="H116" s="6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</row>
    <row r="117" spans="1:36" x14ac:dyDescent="0.3">
      <c r="A117" s="5"/>
      <c r="B117" s="5"/>
      <c r="C117" s="5"/>
      <c r="D117" s="5"/>
      <c r="E117" s="5"/>
      <c r="F117" s="5"/>
      <c r="G117" s="7"/>
      <c r="H117" s="6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</row>
    <row r="118" spans="1:36" x14ac:dyDescent="0.3">
      <c r="A118" s="5"/>
      <c r="B118" s="5"/>
      <c r="C118" s="5"/>
      <c r="D118" s="5"/>
      <c r="E118" s="5"/>
      <c r="F118" s="5"/>
      <c r="G118" s="7"/>
      <c r="H118" s="6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</row>
    <row r="119" spans="1:36" x14ac:dyDescent="0.3">
      <c r="A119" s="5"/>
      <c r="B119" s="5"/>
      <c r="C119" s="5"/>
      <c r="D119" s="5"/>
      <c r="E119" s="5"/>
      <c r="F119" s="5"/>
      <c r="G119" s="7"/>
      <c r="H119" s="6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</row>
    <row r="120" spans="1:36" x14ac:dyDescent="0.3">
      <c r="A120" s="5"/>
      <c r="B120" s="5"/>
      <c r="C120" s="5"/>
      <c r="D120" s="5"/>
      <c r="E120" s="5"/>
      <c r="F120" s="5"/>
      <c r="G120" s="7"/>
      <c r="H120" s="6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</row>
    <row r="121" spans="1:36" x14ac:dyDescent="0.3">
      <c r="A121" s="5"/>
      <c r="B121" s="5"/>
      <c r="C121" s="5"/>
      <c r="D121" s="5"/>
      <c r="E121" s="5"/>
      <c r="F121" s="5"/>
      <c r="G121" s="7"/>
      <c r="H121" s="6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</row>
    <row r="122" spans="1:36" x14ac:dyDescent="0.3">
      <c r="A122" s="5"/>
      <c r="B122" s="5"/>
      <c r="C122" s="5"/>
      <c r="D122" s="5"/>
      <c r="E122" s="5"/>
      <c r="F122" s="5"/>
      <c r="G122" s="7"/>
      <c r="H122" s="6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</row>
    <row r="123" spans="1:36" x14ac:dyDescent="0.3">
      <c r="A123" s="5"/>
      <c r="B123" s="5"/>
      <c r="C123" s="5"/>
      <c r="D123" s="5"/>
      <c r="E123" s="5"/>
      <c r="F123" s="5"/>
      <c r="G123" s="7"/>
      <c r="H123" s="6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</row>
    <row r="124" spans="1:36" x14ac:dyDescent="0.3">
      <c r="A124" s="5"/>
      <c r="B124" s="5"/>
      <c r="C124" s="5"/>
      <c r="D124" s="5"/>
      <c r="E124" s="5"/>
      <c r="F124" s="5"/>
      <c r="G124" s="7"/>
      <c r="H124" s="6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</row>
    <row r="125" spans="1:36" x14ac:dyDescent="0.3">
      <c r="A125" s="5"/>
      <c r="B125" s="5"/>
      <c r="C125" s="5"/>
      <c r="D125" s="5"/>
      <c r="E125" s="5"/>
      <c r="F125" s="5"/>
      <c r="G125" s="7"/>
      <c r="H125" s="6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</row>
    <row r="126" spans="1:36" x14ac:dyDescent="0.3">
      <c r="A126" s="5"/>
      <c r="B126" s="5"/>
      <c r="C126" s="5"/>
      <c r="D126" s="5"/>
      <c r="E126" s="5"/>
      <c r="F126" s="5"/>
      <c r="G126" s="7"/>
      <c r="H126" s="6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</row>
    <row r="127" spans="1:36" x14ac:dyDescent="0.3">
      <c r="A127" s="5"/>
      <c r="B127" s="5"/>
      <c r="C127" s="5"/>
      <c r="D127" s="5"/>
      <c r="E127" s="5"/>
      <c r="F127" s="5"/>
      <c r="G127" s="7"/>
      <c r="H127" s="6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</row>
    <row r="128" spans="1:36" x14ac:dyDescent="0.3">
      <c r="A128" s="5"/>
      <c r="B128" s="5"/>
      <c r="C128" s="5"/>
      <c r="D128" s="5"/>
      <c r="E128" s="5"/>
      <c r="F128" s="5"/>
      <c r="G128" s="7"/>
      <c r="H128" s="6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</row>
    <row r="129" spans="1:36" x14ac:dyDescent="0.3">
      <c r="A129" s="5"/>
      <c r="B129" s="5"/>
      <c r="C129" s="5"/>
      <c r="D129" s="5"/>
      <c r="E129" s="5"/>
      <c r="F129" s="5"/>
      <c r="G129" s="7"/>
      <c r="H129" s="6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</row>
    <row r="130" spans="1:36" x14ac:dyDescent="0.3">
      <c r="A130" s="5"/>
      <c r="B130" s="5"/>
      <c r="C130" s="5"/>
      <c r="D130" s="5"/>
      <c r="E130" s="5"/>
      <c r="F130" s="5"/>
      <c r="G130" s="7"/>
      <c r="H130" s="6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</row>
    <row r="131" spans="1:36" x14ac:dyDescent="0.3">
      <c r="A131" s="5"/>
      <c r="B131" s="5"/>
      <c r="C131" s="5"/>
      <c r="D131" s="5"/>
      <c r="E131" s="5"/>
      <c r="F131" s="5"/>
      <c r="G131" s="7"/>
      <c r="H131" s="6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</row>
    <row r="132" spans="1:36" x14ac:dyDescent="0.3">
      <c r="A132" s="5"/>
      <c r="B132" s="5"/>
      <c r="C132" s="5"/>
      <c r="D132" s="5"/>
      <c r="E132" s="5"/>
      <c r="F132" s="5"/>
      <c r="G132" s="7"/>
      <c r="H132" s="6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</row>
    <row r="133" spans="1:36" x14ac:dyDescent="0.3">
      <c r="A133" s="5"/>
      <c r="B133" s="5"/>
      <c r="C133" s="5"/>
      <c r="D133" s="5"/>
      <c r="E133" s="5"/>
      <c r="F133" s="5"/>
      <c r="G133" s="7"/>
      <c r="H133" s="6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</row>
    <row r="134" spans="1:36" x14ac:dyDescent="0.3">
      <c r="A134" s="5"/>
      <c r="B134" s="5"/>
      <c r="C134" s="5"/>
      <c r="D134" s="5"/>
      <c r="E134" s="5"/>
      <c r="F134" s="5"/>
      <c r="G134" s="7"/>
      <c r="H134" s="6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</row>
    <row r="135" spans="1:36" x14ac:dyDescent="0.3">
      <c r="A135" s="5"/>
      <c r="B135" s="5"/>
      <c r="C135" s="5"/>
      <c r="D135" s="5"/>
      <c r="E135" s="5"/>
      <c r="F135" s="5"/>
      <c r="G135" s="7"/>
      <c r="H135" s="6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</row>
    <row r="136" spans="1:36" x14ac:dyDescent="0.3">
      <c r="A136" s="5"/>
      <c r="B136" s="5"/>
      <c r="C136" s="5"/>
      <c r="D136" s="5"/>
      <c r="E136" s="5"/>
      <c r="F136" s="5"/>
      <c r="G136" s="7"/>
      <c r="H136" s="6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</row>
    <row r="137" spans="1:36" x14ac:dyDescent="0.3">
      <c r="A137" s="5"/>
      <c r="B137" s="5"/>
      <c r="C137" s="5"/>
      <c r="D137" s="5"/>
      <c r="E137" s="5"/>
      <c r="F137" s="5"/>
      <c r="G137" s="7"/>
      <c r="H137" s="6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</row>
    <row r="138" spans="1:36" x14ac:dyDescent="0.3">
      <c r="A138" s="5"/>
      <c r="B138" s="5"/>
      <c r="C138" s="5"/>
      <c r="D138" s="5"/>
      <c r="E138" s="5"/>
      <c r="F138" s="5"/>
      <c r="G138" s="7"/>
      <c r="H138" s="6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</row>
    <row r="139" spans="1:36" x14ac:dyDescent="0.3">
      <c r="A139" s="5"/>
      <c r="B139" s="5"/>
      <c r="C139" s="5"/>
      <c r="D139" s="5"/>
      <c r="E139" s="5"/>
      <c r="F139" s="5"/>
      <c r="G139" s="7"/>
      <c r="H139" s="6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</row>
    <row r="140" spans="1:36" x14ac:dyDescent="0.3">
      <c r="A140" s="5"/>
      <c r="B140" s="5"/>
      <c r="C140" s="5"/>
      <c r="D140" s="5"/>
      <c r="E140" s="5"/>
      <c r="F140" s="5"/>
      <c r="G140" s="7"/>
      <c r="H140" s="6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</row>
    <row r="141" spans="1:36" x14ac:dyDescent="0.3">
      <c r="A141" s="5"/>
      <c r="B141" s="5"/>
      <c r="C141" s="5"/>
      <c r="D141" s="5"/>
      <c r="E141" s="5"/>
      <c r="F141" s="5"/>
      <c r="G141" s="7"/>
      <c r="H141" s="6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</row>
    <row r="142" spans="1:36" x14ac:dyDescent="0.3">
      <c r="A142" s="5"/>
      <c r="B142" s="5"/>
      <c r="C142" s="5"/>
      <c r="D142" s="5"/>
      <c r="E142" s="5"/>
      <c r="F142" s="5"/>
      <c r="G142" s="7"/>
      <c r="H142" s="6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</row>
    <row r="143" spans="1:36" x14ac:dyDescent="0.3">
      <c r="A143" s="5"/>
      <c r="B143" s="5"/>
      <c r="C143" s="5"/>
      <c r="D143" s="5"/>
      <c r="E143" s="5"/>
      <c r="F143" s="5"/>
      <c r="G143" s="7"/>
      <c r="H143" s="6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</row>
    <row r="144" spans="1:36" x14ac:dyDescent="0.3">
      <c r="A144" s="5"/>
      <c r="B144" s="5"/>
      <c r="C144" s="5"/>
      <c r="D144" s="5"/>
      <c r="E144" s="5"/>
      <c r="F144" s="5"/>
      <c r="G144" s="7"/>
      <c r="H144" s="6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</row>
    <row r="145" spans="1:36" x14ac:dyDescent="0.3">
      <c r="A145" s="5"/>
      <c r="B145" s="5"/>
      <c r="C145" s="5"/>
      <c r="D145" s="5"/>
      <c r="E145" s="5"/>
      <c r="F145" s="5"/>
      <c r="G145" s="7"/>
      <c r="H145" s="6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</row>
    <row r="146" spans="1:36" x14ac:dyDescent="0.3">
      <c r="A146" s="5"/>
      <c r="B146" s="5"/>
      <c r="C146" s="5"/>
      <c r="D146" s="5"/>
      <c r="E146" s="5"/>
      <c r="F146" s="5"/>
      <c r="G146" s="7"/>
      <c r="H146" s="6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</row>
    <row r="147" spans="1:36" x14ac:dyDescent="0.3">
      <c r="A147" s="5"/>
      <c r="B147" s="5"/>
      <c r="C147" s="5"/>
      <c r="D147" s="5"/>
      <c r="E147" s="5"/>
      <c r="F147" s="5"/>
      <c r="G147" s="7"/>
      <c r="H147" s="6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</row>
    <row r="148" spans="1:36" x14ac:dyDescent="0.3">
      <c r="A148" s="5"/>
      <c r="B148" s="5"/>
      <c r="C148" s="5"/>
      <c r="D148" s="5"/>
      <c r="E148" s="5"/>
      <c r="F148" s="5"/>
      <c r="G148" s="7"/>
      <c r="H148" s="6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</row>
    <row r="149" spans="1:36" x14ac:dyDescent="0.3">
      <c r="A149" s="5"/>
      <c r="B149" s="5"/>
      <c r="C149" s="5"/>
      <c r="D149" s="5"/>
      <c r="E149" s="5"/>
      <c r="F149" s="5"/>
      <c r="G149" s="7"/>
      <c r="H149" s="6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</row>
    <row r="150" spans="1:36" x14ac:dyDescent="0.3">
      <c r="A150" s="5"/>
      <c r="B150" s="5"/>
      <c r="C150" s="5"/>
      <c r="D150" s="5"/>
      <c r="E150" s="5"/>
      <c r="F150" s="5"/>
      <c r="G150" s="7"/>
      <c r="H150" s="6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</row>
    <row r="151" spans="1:36" x14ac:dyDescent="0.3">
      <c r="A151" s="5"/>
      <c r="B151" s="5"/>
      <c r="C151" s="5"/>
      <c r="D151" s="5"/>
      <c r="E151" s="5"/>
      <c r="F151" s="5"/>
      <c r="G151" s="7"/>
      <c r="H151" s="6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</row>
    <row r="152" spans="1:36" x14ac:dyDescent="0.3">
      <c r="A152" s="5"/>
      <c r="B152" s="5"/>
      <c r="C152" s="5"/>
      <c r="D152" s="5"/>
      <c r="E152" s="5"/>
      <c r="F152" s="5"/>
      <c r="G152" s="7"/>
      <c r="H152" s="6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</row>
    <row r="153" spans="1:36" x14ac:dyDescent="0.3">
      <c r="A153" s="5"/>
      <c r="B153" s="5"/>
      <c r="C153" s="5"/>
      <c r="D153" s="5"/>
      <c r="E153" s="5"/>
      <c r="F153" s="5"/>
      <c r="G153" s="7"/>
      <c r="H153" s="6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</row>
    <row r="154" spans="1:36" x14ac:dyDescent="0.3">
      <c r="A154" s="5"/>
      <c r="B154" s="5"/>
      <c r="C154" s="5"/>
      <c r="D154" s="5"/>
      <c r="E154" s="5"/>
      <c r="F154" s="5"/>
      <c r="G154" s="7"/>
      <c r="H154" s="6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</row>
    <row r="155" spans="1:36" x14ac:dyDescent="0.3">
      <c r="A155" s="5"/>
      <c r="B155" s="5"/>
      <c r="C155" s="5"/>
      <c r="D155" s="5"/>
      <c r="E155" s="5"/>
      <c r="F155" s="5"/>
      <c r="G155" s="7"/>
      <c r="H155" s="6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</row>
    <row r="156" spans="1:36" x14ac:dyDescent="0.3">
      <c r="A156" s="5"/>
      <c r="B156" s="5"/>
      <c r="C156" s="5"/>
      <c r="D156" s="5"/>
      <c r="E156" s="5"/>
      <c r="F156" s="5"/>
      <c r="G156" s="7"/>
      <c r="H156" s="6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</row>
    <row r="157" spans="1:36" x14ac:dyDescent="0.3">
      <c r="A157" s="5"/>
      <c r="B157" s="5"/>
      <c r="C157" s="5"/>
      <c r="D157" s="5"/>
      <c r="E157" s="5"/>
      <c r="F157" s="5"/>
      <c r="G157" s="7"/>
      <c r="H157" s="6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</row>
    <row r="158" spans="1:36" x14ac:dyDescent="0.3">
      <c r="A158" s="5"/>
      <c r="B158" s="5"/>
      <c r="C158" s="5"/>
      <c r="D158" s="5"/>
      <c r="E158" s="5"/>
      <c r="F158" s="5"/>
      <c r="G158" s="7"/>
      <c r="H158" s="6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</row>
    <row r="159" spans="1:36" x14ac:dyDescent="0.3">
      <c r="A159" s="5"/>
      <c r="B159" s="5"/>
      <c r="C159" s="5"/>
      <c r="D159" s="5"/>
      <c r="E159" s="5"/>
      <c r="F159" s="5"/>
      <c r="G159" s="7"/>
      <c r="H159" s="6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</row>
    <row r="160" spans="1:36" x14ac:dyDescent="0.3">
      <c r="A160" s="5"/>
      <c r="B160" s="5"/>
      <c r="C160" s="5"/>
      <c r="D160" s="5"/>
      <c r="E160" s="5"/>
      <c r="F160" s="5"/>
      <c r="G160" s="7"/>
      <c r="H160" s="6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</row>
  </sheetData>
  <mergeCells count="39">
    <mergeCell ref="A5:A7"/>
    <mergeCell ref="B5:B7"/>
    <mergeCell ref="A8:A10"/>
    <mergeCell ref="B8:B10"/>
    <mergeCell ref="A11:A13"/>
    <mergeCell ref="B11:B13"/>
    <mergeCell ref="A35:A36"/>
    <mergeCell ref="A14:A16"/>
    <mergeCell ref="B14:B16"/>
    <mergeCell ref="A17:A22"/>
    <mergeCell ref="B17:B22"/>
    <mergeCell ref="A24:A25"/>
    <mergeCell ref="B24:B25"/>
    <mergeCell ref="A26:A30"/>
    <mergeCell ref="B26:B30"/>
    <mergeCell ref="A31:A34"/>
    <mergeCell ref="B31:B34"/>
    <mergeCell ref="A37:A41"/>
    <mergeCell ref="B37:B41"/>
    <mergeCell ref="C57:H57"/>
    <mergeCell ref="A42:A43"/>
    <mergeCell ref="B42:B43"/>
    <mergeCell ref="A44:A47"/>
    <mergeCell ref="B44:B47"/>
    <mergeCell ref="A48:A51"/>
    <mergeCell ref="B48:B51"/>
    <mergeCell ref="A52:H52"/>
    <mergeCell ref="A54:H54"/>
    <mergeCell ref="A55:H55"/>
    <mergeCell ref="A64:H64"/>
    <mergeCell ref="A65:H65"/>
    <mergeCell ref="A66:H66"/>
    <mergeCell ref="A67:H67"/>
    <mergeCell ref="C58:H58"/>
    <mergeCell ref="C59:H59"/>
    <mergeCell ref="C60:H60"/>
    <mergeCell ref="C61:H61"/>
    <mergeCell ref="C62:H62"/>
    <mergeCell ref="A63:H63"/>
  </mergeCells>
  <conditionalFormatting sqref="E4:E43">
    <cfRule type="containsText" dxfId="39" priority="6" operator="containsText" text="N/D">
      <formula>NOT(ISERROR(SEARCH("N/D",E4)))</formula>
    </cfRule>
  </conditionalFormatting>
  <conditionalFormatting sqref="E4:E43">
    <cfRule type="cellIs" dxfId="38" priority="5" operator="between">
      <formula>0</formula>
      <formula>40</formula>
    </cfRule>
  </conditionalFormatting>
  <conditionalFormatting sqref="E4:E51">
    <cfRule type="cellIs" dxfId="37" priority="1" operator="between">
      <formula>201</formula>
      <formula>10000</formula>
    </cfRule>
    <cfRule type="cellIs" dxfId="36" priority="2" operator="between">
      <formula>121</formula>
      <formula>200</formula>
    </cfRule>
    <cfRule type="cellIs" dxfId="35" priority="3" operator="between">
      <formula>81</formula>
      <formula>120</formula>
    </cfRule>
    <cfRule type="cellIs" dxfId="34" priority="4" operator="between">
      <formula>41</formula>
      <formula>80</formula>
    </cfRule>
  </conditionalFormatting>
  <conditionalFormatting sqref="E44:E51">
    <cfRule type="cellIs" dxfId="33" priority="7" operator="between">
      <formula>0</formula>
      <formula>40</formula>
    </cfRule>
    <cfRule type="containsText" dxfId="32" priority="8" operator="containsText" text="N/D">
      <formula>NOT(ISERROR(SEARCH("N/D",E44)))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4"/>
  <dimension ref="A1:AJ160"/>
  <sheetViews>
    <sheetView zoomScaleNormal="100" workbookViewId="0">
      <selection activeCell="D27" sqref="D27"/>
    </sheetView>
  </sheetViews>
  <sheetFormatPr defaultColWidth="9.109375" defaultRowHeight="13.2" x14ac:dyDescent="0.3"/>
  <cols>
    <col min="1" max="1" width="19.5546875" style="2" bestFit="1" customWidth="1"/>
    <col min="2" max="2" width="18.44140625" style="2" customWidth="1"/>
    <col min="3" max="3" width="15.44140625" style="2" bestFit="1" customWidth="1"/>
    <col min="4" max="4" width="13.44140625" style="2" customWidth="1"/>
    <col min="5" max="5" width="14.109375" style="2" customWidth="1"/>
    <col min="6" max="6" width="15.88671875" style="2" customWidth="1"/>
    <col min="7" max="7" width="47.33203125" style="4" customWidth="1"/>
    <col min="8" max="8" width="51.6640625" style="3" customWidth="1"/>
    <col min="9" max="16384" width="9.109375" style="2"/>
  </cols>
  <sheetData>
    <row r="1" spans="1:36" ht="62.25" customHeight="1" x14ac:dyDescent="0.3">
      <c r="A1" s="37"/>
      <c r="B1" s="37"/>
      <c r="D1" s="1" t="s">
        <v>107</v>
      </c>
      <c r="E1" s="36"/>
      <c r="F1" s="35">
        <v>45901.547650462962</v>
      </c>
      <c r="G1" s="34" t="s">
        <v>52</v>
      </c>
      <c r="I1" s="5"/>
      <c r="J1" s="33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</row>
    <row r="2" spans="1:36" ht="14.25" customHeight="1" x14ac:dyDescent="0.3">
      <c r="A2" s="31"/>
      <c r="B2" s="31"/>
      <c r="C2" s="31"/>
      <c r="D2" s="32"/>
      <c r="E2" s="32"/>
      <c r="F2" s="32"/>
      <c r="G2" s="31"/>
      <c r="H2" s="31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</row>
    <row r="3" spans="1:36" ht="38.25" customHeight="1" x14ac:dyDescent="0.3">
      <c r="A3" s="30" t="s">
        <v>53</v>
      </c>
      <c r="B3" s="29" t="s">
        <v>0</v>
      </c>
      <c r="C3" s="28" t="s">
        <v>1</v>
      </c>
      <c r="D3" s="28" t="s">
        <v>2</v>
      </c>
      <c r="E3" s="28" t="s">
        <v>3</v>
      </c>
      <c r="F3" s="28" t="s">
        <v>4</v>
      </c>
      <c r="G3" s="28" t="s">
        <v>5</v>
      </c>
      <c r="H3" s="28" t="s">
        <v>6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</row>
    <row r="4" spans="1:36" s="20" customFormat="1" ht="75" customHeight="1" x14ac:dyDescent="0.25">
      <c r="A4" s="43" t="s">
        <v>7</v>
      </c>
      <c r="B4" s="43" t="s">
        <v>48</v>
      </c>
      <c r="C4" s="22" t="s">
        <v>54</v>
      </c>
      <c r="D4" s="23">
        <v>20</v>
      </c>
      <c r="E4" s="24">
        <f t="shared" ref="E4:E51" si="0">IF(D4="","N/D",D4)</f>
        <v>20</v>
      </c>
      <c r="F4" s="23" t="str">
        <f t="shared" ref="F4:F51" si="1">IF(D4="","",IF(D4&lt;=40,$A$58,IF(D4&lt;=80,$A$59,IF(D4&lt;=120,$A$60, IF(D4&lt;=200,$A$61,$A$62)))))</f>
        <v>Boa</v>
      </c>
      <c r="G4" s="22" t="s">
        <v>50</v>
      </c>
      <c r="H4" s="22" t="str">
        <f t="shared" ref="H4:H25" si="2">IF(D4="","",IF(D4&lt;=40,$C$58,IF(D4&lt;=80,$C$59,IF(D4&lt;=120,$C$60,IF(D4&lt;=200,$C$61,IF(D4&gt;200,$C$62,))))))</f>
        <v>-</v>
      </c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</row>
    <row r="5" spans="1:36" s="20" customFormat="1" ht="75" customHeight="1" x14ac:dyDescent="0.25">
      <c r="A5" s="63" t="s">
        <v>8</v>
      </c>
      <c r="B5" s="63" t="s">
        <v>9</v>
      </c>
      <c r="C5" s="22" t="s">
        <v>55</v>
      </c>
      <c r="D5" s="23">
        <v>19</v>
      </c>
      <c r="E5" s="24">
        <f t="shared" si="0"/>
        <v>19</v>
      </c>
      <c r="F5" s="23" t="str">
        <f t="shared" si="1"/>
        <v>Boa</v>
      </c>
      <c r="G5" s="22" t="s">
        <v>51</v>
      </c>
      <c r="H5" s="22" t="str">
        <f t="shared" si="2"/>
        <v>-</v>
      </c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</row>
    <row r="6" spans="1:36" s="20" customFormat="1" ht="75" customHeight="1" x14ac:dyDescent="0.25">
      <c r="A6" s="64"/>
      <c r="B6" s="64"/>
      <c r="C6" s="25" t="s">
        <v>56</v>
      </c>
      <c r="D6" s="23">
        <v>22</v>
      </c>
      <c r="E6" s="24">
        <f t="shared" si="0"/>
        <v>22</v>
      </c>
      <c r="F6" s="23" t="str">
        <f t="shared" si="1"/>
        <v>Boa</v>
      </c>
      <c r="G6" s="22" t="s">
        <v>49</v>
      </c>
      <c r="H6" s="22" t="str">
        <f t="shared" si="2"/>
        <v>-</v>
      </c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</row>
    <row r="7" spans="1:36" s="20" customFormat="1" ht="75" customHeight="1" x14ac:dyDescent="0.25">
      <c r="A7" s="65"/>
      <c r="B7" s="65"/>
      <c r="C7" s="22" t="s">
        <v>57</v>
      </c>
      <c r="D7" s="23">
        <v>38</v>
      </c>
      <c r="E7" s="24">
        <f t="shared" si="0"/>
        <v>38</v>
      </c>
      <c r="F7" s="23" t="str">
        <f t="shared" si="1"/>
        <v>Boa</v>
      </c>
      <c r="G7" s="22" t="s">
        <v>50</v>
      </c>
      <c r="H7" s="22" t="str">
        <f t="shared" si="2"/>
        <v>-</v>
      </c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</row>
    <row r="8" spans="1:36" ht="75" customHeight="1" x14ac:dyDescent="0.3">
      <c r="A8" s="63" t="s">
        <v>8</v>
      </c>
      <c r="B8" s="68" t="s">
        <v>10</v>
      </c>
      <c r="C8" s="22" t="s">
        <v>58</v>
      </c>
      <c r="D8" s="23">
        <v>27</v>
      </c>
      <c r="E8" s="24">
        <f t="shared" si="0"/>
        <v>27</v>
      </c>
      <c r="F8" s="23" t="str">
        <f t="shared" si="1"/>
        <v>Boa</v>
      </c>
      <c r="G8" s="22" t="s">
        <v>50</v>
      </c>
      <c r="H8" s="22" t="str">
        <f t="shared" si="2"/>
        <v>-</v>
      </c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</row>
    <row r="9" spans="1:36" s="20" customFormat="1" ht="78" customHeight="1" x14ac:dyDescent="0.25">
      <c r="A9" s="64"/>
      <c r="B9" s="70"/>
      <c r="C9" s="22" t="s">
        <v>59</v>
      </c>
      <c r="D9" s="23">
        <v>15</v>
      </c>
      <c r="E9" s="24">
        <f t="shared" si="0"/>
        <v>15</v>
      </c>
      <c r="F9" s="23" t="str">
        <f t="shared" si="1"/>
        <v>Boa</v>
      </c>
      <c r="G9" s="22" t="s">
        <v>49</v>
      </c>
      <c r="H9" s="22" t="str">
        <f t="shared" si="2"/>
        <v>-</v>
      </c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</row>
    <row r="10" spans="1:36" s="20" customFormat="1" ht="75" customHeight="1" x14ac:dyDescent="0.25">
      <c r="A10" s="65"/>
      <c r="B10" s="69"/>
      <c r="C10" s="22" t="s">
        <v>60</v>
      </c>
      <c r="D10" s="23">
        <v>23</v>
      </c>
      <c r="E10" s="24">
        <f t="shared" si="0"/>
        <v>23</v>
      </c>
      <c r="F10" s="23" t="str">
        <f t="shared" si="1"/>
        <v>Boa</v>
      </c>
      <c r="G10" s="22" t="s">
        <v>49</v>
      </c>
      <c r="H10" s="22" t="str">
        <f t="shared" si="2"/>
        <v>-</v>
      </c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</row>
    <row r="11" spans="1:36" s="20" customFormat="1" ht="75" customHeight="1" x14ac:dyDescent="0.25">
      <c r="A11" s="63" t="s">
        <v>8</v>
      </c>
      <c r="B11" s="63" t="s">
        <v>11</v>
      </c>
      <c r="C11" s="22" t="s">
        <v>61</v>
      </c>
      <c r="D11" s="23">
        <v>24</v>
      </c>
      <c r="E11" s="24">
        <f t="shared" si="0"/>
        <v>24</v>
      </c>
      <c r="F11" s="23" t="str">
        <f t="shared" si="1"/>
        <v>Boa</v>
      </c>
      <c r="G11" s="22" t="s">
        <v>49</v>
      </c>
      <c r="H11" s="22" t="str">
        <f t="shared" si="2"/>
        <v>-</v>
      </c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</row>
    <row r="12" spans="1:36" s="20" customFormat="1" ht="75" customHeight="1" x14ac:dyDescent="0.25">
      <c r="A12" s="64"/>
      <c r="B12" s="64"/>
      <c r="C12" s="22" t="s">
        <v>62</v>
      </c>
      <c r="D12" s="23">
        <v>12</v>
      </c>
      <c r="E12" s="24">
        <f t="shared" si="0"/>
        <v>12</v>
      </c>
      <c r="F12" s="23" t="str">
        <f t="shared" si="1"/>
        <v>Boa</v>
      </c>
      <c r="G12" s="22" t="s">
        <v>49</v>
      </c>
      <c r="H12" s="22" t="str">
        <f t="shared" si="2"/>
        <v>-</v>
      </c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</row>
    <row r="13" spans="1:36" s="20" customFormat="1" ht="75" customHeight="1" x14ac:dyDescent="0.25">
      <c r="A13" s="65"/>
      <c r="B13" s="65"/>
      <c r="C13" s="22" t="s">
        <v>63</v>
      </c>
      <c r="D13" s="23">
        <v>7</v>
      </c>
      <c r="E13" s="24">
        <f t="shared" si="0"/>
        <v>7</v>
      </c>
      <c r="F13" s="23" t="str">
        <f t="shared" si="1"/>
        <v>Boa</v>
      </c>
      <c r="G13" s="22" t="s">
        <v>106</v>
      </c>
      <c r="H13" s="22" t="str">
        <f t="shared" si="2"/>
        <v>-</v>
      </c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</row>
    <row r="14" spans="1:36" s="20" customFormat="1" ht="75" customHeight="1" x14ac:dyDescent="0.25">
      <c r="A14" s="63" t="s">
        <v>12</v>
      </c>
      <c r="B14" s="63" t="s">
        <v>13</v>
      </c>
      <c r="C14" s="22" t="s">
        <v>64</v>
      </c>
      <c r="D14" s="23">
        <v>20</v>
      </c>
      <c r="E14" s="24">
        <f t="shared" si="0"/>
        <v>20</v>
      </c>
      <c r="F14" s="23" t="str">
        <f t="shared" si="1"/>
        <v>Boa</v>
      </c>
      <c r="G14" s="22" t="s">
        <v>49</v>
      </c>
      <c r="H14" s="22" t="str">
        <f t="shared" si="2"/>
        <v>-</v>
      </c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</row>
    <row r="15" spans="1:36" s="20" customFormat="1" ht="75" customHeight="1" x14ac:dyDescent="0.25">
      <c r="A15" s="64"/>
      <c r="B15" s="64"/>
      <c r="C15" s="22" t="s">
        <v>65</v>
      </c>
      <c r="D15" s="23">
        <v>24</v>
      </c>
      <c r="E15" s="24">
        <f t="shared" si="0"/>
        <v>24</v>
      </c>
      <c r="F15" s="23" t="str">
        <f t="shared" si="1"/>
        <v>Boa</v>
      </c>
      <c r="G15" s="22" t="s">
        <v>50</v>
      </c>
      <c r="H15" s="22" t="str">
        <f t="shared" si="2"/>
        <v>-</v>
      </c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</row>
    <row r="16" spans="1:36" s="20" customFormat="1" ht="75" customHeight="1" x14ac:dyDescent="0.25">
      <c r="A16" s="65"/>
      <c r="B16" s="65"/>
      <c r="C16" s="22" t="s">
        <v>66</v>
      </c>
      <c r="D16" s="23">
        <v>10</v>
      </c>
      <c r="E16" s="24">
        <f t="shared" si="0"/>
        <v>10</v>
      </c>
      <c r="F16" s="23" t="str">
        <f t="shared" si="1"/>
        <v>Boa</v>
      </c>
      <c r="G16" s="22" t="s">
        <v>50</v>
      </c>
      <c r="H16" s="22" t="str">
        <f t="shared" si="2"/>
        <v>-</v>
      </c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</row>
    <row r="17" spans="1:36" s="20" customFormat="1" ht="75" customHeight="1" x14ac:dyDescent="0.25">
      <c r="A17" s="63" t="s">
        <v>8</v>
      </c>
      <c r="B17" s="63" t="s">
        <v>14</v>
      </c>
      <c r="C17" s="22" t="s">
        <v>67</v>
      </c>
      <c r="D17" s="23">
        <v>9</v>
      </c>
      <c r="E17" s="24">
        <f t="shared" si="0"/>
        <v>9</v>
      </c>
      <c r="F17" s="23" t="str">
        <f t="shared" si="1"/>
        <v>Boa</v>
      </c>
      <c r="G17" s="22" t="s">
        <v>51</v>
      </c>
      <c r="H17" s="22" t="str">
        <f t="shared" si="2"/>
        <v>-</v>
      </c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</row>
    <row r="18" spans="1:36" s="20" customFormat="1" ht="75" customHeight="1" x14ac:dyDescent="0.25">
      <c r="A18" s="64"/>
      <c r="B18" s="64"/>
      <c r="C18" s="22" t="s">
        <v>68</v>
      </c>
      <c r="D18" s="23">
        <v>8</v>
      </c>
      <c r="E18" s="24">
        <f t="shared" si="0"/>
        <v>8</v>
      </c>
      <c r="F18" s="23" t="str">
        <f t="shared" si="1"/>
        <v>Boa</v>
      </c>
      <c r="G18" s="22" t="s">
        <v>49</v>
      </c>
      <c r="H18" s="22" t="str">
        <f t="shared" si="2"/>
        <v>-</v>
      </c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</row>
    <row r="19" spans="1:36" s="20" customFormat="1" ht="75" customHeight="1" x14ac:dyDescent="0.25">
      <c r="A19" s="64"/>
      <c r="B19" s="64"/>
      <c r="C19" s="22" t="s">
        <v>69</v>
      </c>
      <c r="D19" s="23">
        <v>27</v>
      </c>
      <c r="E19" s="24">
        <f t="shared" si="0"/>
        <v>27</v>
      </c>
      <c r="F19" s="23" t="str">
        <f t="shared" si="1"/>
        <v>Boa</v>
      </c>
      <c r="G19" s="22" t="s">
        <v>50</v>
      </c>
      <c r="H19" s="22" t="str">
        <f t="shared" si="2"/>
        <v>-</v>
      </c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</row>
    <row r="20" spans="1:36" s="20" customFormat="1" ht="75" customHeight="1" x14ac:dyDescent="0.25">
      <c r="A20" s="64"/>
      <c r="B20" s="64"/>
      <c r="C20" s="22" t="s">
        <v>70</v>
      </c>
      <c r="D20" s="23">
        <v>19</v>
      </c>
      <c r="E20" s="24">
        <f t="shared" si="0"/>
        <v>19</v>
      </c>
      <c r="F20" s="23" t="str">
        <f t="shared" si="1"/>
        <v>Boa</v>
      </c>
      <c r="G20" s="22" t="s">
        <v>49</v>
      </c>
      <c r="H20" s="22" t="str">
        <f t="shared" si="2"/>
        <v>-</v>
      </c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</row>
    <row r="21" spans="1:36" s="20" customFormat="1" ht="75" customHeight="1" x14ac:dyDescent="0.25">
      <c r="A21" s="64"/>
      <c r="B21" s="64"/>
      <c r="C21" s="22" t="s">
        <v>71</v>
      </c>
      <c r="D21" s="23">
        <v>15</v>
      </c>
      <c r="E21" s="24">
        <f t="shared" si="0"/>
        <v>15</v>
      </c>
      <c r="F21" s="23" t="str">
        <f t="shared" si="1"/>
        <v>Boa</v>
      </c>
      <c r="G21" s="22" t="s">
        <v>50</v>
      </c>
      <c r="H21" s="22" t="str">
        <f t="shared" si="2"/>
        <v>-</v>
      </c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</row>
    <row r="22" spans="1:36" s="20" customFormat="1" ht="75" customHeight="1" x14ac:dyDescent="0.25">
      <c r="A22" s="65"/>
      <c r="B22" s="65"/>
      <c r="C22" s="22" t="s">
        <v>72</v>
      </c>
      <c r="D22" s="23">
        <v>19</v>
      </c>
      <c r="E22" s="24">
        <f t="shared" si="0"/>
        <v>19</v>
      </c>
      <c r="F22" s="23" t="str">
        <f t="shared" si="1"/>
        <v>Boa</v>
      </c>
      <c r="G22" s="22" t="s">
        <v>49</v>
      </c>
      <c r="H22" s="22" t="str">
        <f t="shared" si="2"/>
        <v>-</v>
      </c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</row>
    <row r="23" spans="1:36" s="20" customFormat="1" ht="75" customHeight="1" x14ac:dyDescent="0.25">
      <c r="A23" s="27" t="s">
        <v>15</v>
      </c>
      <c r="B23" s="26" t="s">
        <v>16</v>
      </c>
      <c r="C23" s="22" t="s">
        <v>73</v>
      </c>
      <c r="D23" s="23">
        <v>29</v>
      </c>
      <c r="E23" s="24">
        <f t="shared" si="0"/>
        <v>29</v>
      </c>
      <c r="F23" s="23" t="str">
        <f t="shared" si="1"/>
        <v>Boa</v>
      </c>
      <c r="G23" s="22" t="s">
        <v>50</v>
      </c>
      <c r="H23" s="22" t="str">
        <f t="shared" si="2"/>
        <v>-</v>
      </c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</row>
    <row r="24" spans="1:36" s="20" customFormat="1" ht="75" customHeight="1" x14ac:dyDescent="0.25">
      <c r="A24" s="63" t="s">
        <v>8</v>
      </c>
      <c r="B24" s="68" t="s">
        <v>17</v>
      </c>
      <c r="C24" s="22" t="s">
        <v>74</v>
      </c>
      <c r="D24" s="23">
        <v>39</v>
      </c>
      <c r="E24" s="24">
        <f t="shared" si="0"/>
        <v>39</v>
      </c>
      <c r="F24" s="23" t="str">
        <f t="shared" si="1"/>
        <v>Boa</v>
      </c>
      <c r="G24" s="22" t="s">
        <v>51</v>
      </c>
      <c r="H24" s="22" t="str">
        <f t="shared" si="2"/>
        <v>-</v>
      </c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</row>
    <row r="25" spans="1:36" s="20" customFormat="1" ht="75" customHeight="1" x14ac:dyDescent="0.25">
      <c r="A25" s="65"/>
      <c r="B25" s="69"/>
      <c r="C25" s="22" t="s">
        <v>75</v>
      </c>
      <c r="D25" s="23">
        <v>27</v>
      </c>
      <c r="E25" s="24">
        <f t="shared" si="0"/>
        <v>27</v>
      </c>
      <c r="F25" s="23" t="str">
        <f t="shared" si="1"/>
        <v>Boa</v>
      </c>
      <c r="G25" s="22" t="s">
        <v>50</v>
      </c>
      <c r="H25" s="22" t="str">
        <f t="shared" si="2"/>
        <v>-</v>
      </c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</row>
    <row r="26" spans="1:36" s="20" customFormat="1" ht="75" customHeight="1" x14ac:dyDescent="0.25">
      <c r="A26" s="68" t="s">
        <v>15</v>
      </c>
      <c r="B26" s="68" t="s">
        <v>18</v>
      </c>
      <c r="C26" s="22" t="s">
        <v>103</v>
      </c>
      <c r="D26" s="23">
        <v>14</v>
      </c>
      <c r="E26" s="24">
        <f t="shared" si="0"/>
        <v>14</v>
      </c>
      <c r="F26" s="23" t="str">
        <f t="shared" si="1"/>
        <v>Boa</v>
      </c>
      <c r="G26" s="22" t="s">
        <v>50</v>
      </c>
      <c r="H26" s="22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</row>
    <row r="27" spans="1:36" s="20" customFormat="1" ht="75" customHeight="1" x14ac:dyDescent="0.25">
      <c r="A27" s="70"/>
      <c r="B27" s="70"/>
      <c r="C27" s="22" t="s">
        <v>76</v>
      </c>
      <c r="D27" s="23">
        <v>17</v>
      </c>
      <c r="E27" s="24">
        <f t="shared" si="0"/>
        <v>17</v>
      </c>
      <c r="F27" s="23" t="str">
        <f t="shared" si="1"/>
        <v>Boa</v>
      </c>
      <c r="G27" s="22" t="s">
        <v>51</v>
      </c>
      <c r="H27" s="22" t="str">
        <f>IF(D27="","",IF(D27&lt;=40,$C$58,IF(D27&lt;=80,$C$59,IF(D27&lt;=120,$C$60,IF(D27&lt;=200,$C$61,IF(D27&gt;200,$C$62,))))))</f>
        <v>-</v>
      </c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</row>
    <row r="28" spans="1:36" s="20" customFormat="1" ht="75" customHeight="1" x14ac:dyDescent="0.25">
      <c r="A28" s="70"/>
      <c r="B28" s="70"/>
      <c r="C28" s="22" t="s">
        <v>77</v>
      </c>
      <c r="D28" s="23">
        <v>17</v>
      </c>
      <c r="E28" s="24">
        <f t="shared" si="0"/>
        <v>17</v>
      </c>
      <c r="F28" s="23" t="str">
        <f t="shared" si="1"/>
        <v>Boa</v>
      </c>
      <c r="G28" s="22" t="s">
        <v>51</v>
      </c>
      <c r="H28" s="22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</row>
    <row r="29" spans="1:36" s="20" customFormat="1" ht="75" customHeight="1" x14ac:dyDescent="0.25">
      <c r="A29" s="70"/>
      <c r="B29" s="70"/>
      <c r="C29" s="22" t="s">
        <v>78</v>
      </c>
      <c r="D29" s="23">
        <v>18</v>
      </c>
      <c r="E29" s="24">
        <f t="shared" si="0"/>
        <v>18</v>
      </c>
      <c r="F29" s="23" t="str">
        <f t="shared" si="1"/>
        <v>Boa</v>
      </c>
      <c r="G29" s="22" t="s">
        <v>50</v>
      </c>
      <c r="H29" s="22" t="str">
        <f t="shared" ref="H29:H51" si="3">IF(D29="","",IF(D29&lt;=40,$C$58,IF(D29&lt;=80,$C$59,IF(D29&lt;=120,$C$60,IF(D29&lt;=200,$C$61,IF(D29&gt;200,$C$62,))))))</f>
        <v>-</v>
      </c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</row>
    <row r="30" spans="1:36" s="20" customFormat="1" ht="75" customHeight="1" x14ac:dyDescent="0.25">
      <c r="A30" s="69"/>
      <c r="B30" s="69"/>
      <c r="C30" s="22" t="s">
        <v>79</v>
      </c>
      <c r="D30" s="23">
        <v>19</v>
      </c>
      <c r="E30" s="24">
        <f t="shared" si="0"/>
        <v>19</v>
      </c>
      <c r="F30" s="23" t="str">
        <f t="shared" si="1"/>
        <v>Boa</v>
      </c>
      <c r="G30" s="22" t="s">
        <v>49</v>
      </c>
      <c r="H30" s="22" t="str">
        <f t="shared" si="3"/>
        <v>-</v>
      </c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</row>
    <row r="31" spans="1:36" s="20" customFormat="1" ht="75" customHeight="1" x14ac:dyDescent="0.25">
      <c r="A31" s="68" t="s">
        <v>15</v>
      </c>
      <c r="B31" s="68" t="s">
        <v>19</v>
      </c>
      <c r="C31" s="22" t="s">
        <v>80</v>
      </c>
      <c r="D31" s="23">
        <v>33</v>
      </c>
      <c r="E31" s="24">
        <f t="shared" si="0"/>
        <v>33</v>
      </c>
      <c r="F31" s="23" t="str">
        <f t="shared" si="1"/>
        <v>Boa</v>
      </c>
      <c r="G31" s="22" t="s">
        <v>50</v>
      </c>
      <c r="H31" s="22" t="str">
        <f t="shared" si="3"/>
        <v>-</v>
      </c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</row>
    <row r="32" spans="1:36" s="20" customFormat="1" ht="75" customHeight="1" x14ac:dyDescent="0.25">
      <c r="A32" s="70"/>
      <c r="B32" s="70"/>
      <c r="C32" s="22" t="s">
        <v>81</v>
      </c>
      <c r="D32" s="23">
        <v>27</v>
      </c>
      <c r="E32" s="24">
        <f t="shared" si="0"/>
        <v>27</v>
      </c>
      <c r="F32" s="23" t="str">
        <f t="shared" si="1"/>
        <v>Boa</v>
      </c>
      <c r="G32" s="22" t="s">
        <v>50</v>
      </c>
      <c r="H32" s="22" t="str">
        <f t="shared" si="3"/>
        <v>-</v>
      </c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</row>
    <row r="33" spans="1:36" s="20" customFormat="1" ht="75" customHeight="1" x14ac:dyDescent="0.25">
      <c r="A33" s="70"/>
      <c r="B33" s="70"/>
      <c r="C33" s="22" t="s">
        <v>82</v>
      </c>
      <c r="D33" s="23">
        <v>13</v>
      </c>
      <c r="E33" s="24">
        <f t="shared" si="0"/>
        <v>13</v>
      </c>
      <c r="F33" s="23" t="str">
        <f t="shared" si="1"/>
        <v>Boa</v>
      </c>
      <c r="G33" s="22" t="s">
        <v>50</v>
      </c>
      <c r="H33" s="22" t="str">
        <f t="shared" si="3"/>
        <v>-</v>
      </c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</row>
    <row r="34" spans="1:36" s="20" customFormat="1" ht="75" customHeight="1" x14ac:dyDescent="0.25">
      <c r="A34" s="69"/>
      <c r="B34" s="69"/>
      <c r="C34" s="22" t="s">
        <v>83</v>
      </c>
      <c r="D34" s="23">
        <v>17</v>
      </c>
      <c r="E34" s="24">
        <f t="shared" si="0"/>
        <v>17</v>
      </c>
      <c r="F34" s="23" t="str">
        <f t="shared" si="1"/>
        <v>Boa</v>
      </c>
      <c r="G34" s="22" t="s">
        <v>50</v>
      </c>
      <c r="H34" s="22" t="str">
        <f t="shared" si="3"/>
        <v>-</v>
      </c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</row>
    <row r="35" spans="1:36" s="20" customFormat="1" ht="75" customHeight="1" x14ac:dyDescent="0.25">
      <c r="A35" s="63" t="s">
        <v>8</v>
      </c>
      <c r="B35" s="42" t="s">
        <v>20</v>
      </c>
      <c r="C35" s="22" t="s">
        <v>84</v>
      </c>
      <c r="D35" s="23">
        <v>18</v>
      </c>
      <c r="E35" s="24">
        <f t="shared" si="0"/>
        <v>18</v>
      </c>
      <c r="F35" s="23" t="str">
        <f t="shared" si="1"/>
        <v>Boa</v>
      </c>
      <c r="G35" s="22" t="s">
        <v>50</v>
      </c>
      <c r="H35" s="22" t="str">
        <f t="shared" si="3"/>
        <v>-</v>
      </c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</row>
    <row r="36" spans="1:36" s="20" customFormat="1" ht="75" customHeight="1" x14ac:dyDescent="0.25">
      <c r="A36" s="65"/>
      <c r="B36" s="26" t="s">
        <v>21</v>
      </c>
      <c r="C36" s="22" t="s">
        <v>85</v>
      </c>
      <c r="D36" s="23">
        <v>9</v>
      </c>
      <c r="E36" s="24">
        <f t="shared" si="0"/>
        <v>9</v>
      </c>
      <c r="F36" s="23" t="str">
        <f t="shared" si="1"/>
        <v>Boa</v>
      </c>
      <c r="G36" s="22" t="s">
        <v>49</v>
      </c>
      <c r="H36" s="22" t="str">
        <f t="shared" si="3"/>
        <v>-</v>
      </c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</row>
    <row r="37" spans="1:36" s="20" customFormat="1" ht="75" customHeight="1" x14ac:dyDescent="0.25">
      <c r="A37" s="63" t="s">
        <v>22</v>
      </c>
      <c r="B37" s="63" t="s">
        <v>23</v>
      </c>
      <c r="C37" s="22" t="s">
        <v>86</v>
      </c>
      <c r="D37" s="23">
        <v>38</v>
      </c>
      <c r="E37" s="24">
        <f t="shared" si="0"/>
        <v>38</v>
      </c>
      <c r="F37" s="23" t="str">
        <f t="shared" si="1"/>
        <v>Boa</v>
      </c>
      <c r="G37" s="22" t="s">
        <v>49</v>
      </c>
      <c r="H37" s="22" t="str">
        <f t="shared" si="3"/>
        <v>-</v>
      </c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</row>
    <row r="38" spans="1:36" s="20" customFormat="1" ht="75" customHeight="1" x14ac:dyDescent="0.25">
      <c r="A38" s="64"/>
      <c r="B38" s="64"/>
      <c r="C38" s="22" t="s">
        <v>87</v>
      </c>
      <c r="D38" s="23">
        <v>26</v>
      </c>
      <c r="E38" s="24">
        <f t="shared" si="0"/>
        <v>26</v>
      </c>
      <c r="F38" s="23" t="str">
        <f t="shared" si="1"/>
        <v>Boa</v>
      </c>
      <c r="G38" s="22" t="s">
        <v>49</v>
      </c>
      <c r="H38" s="22" t="str">
        <f t="shared" si="3"/>
        <v>-</v>
      </c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</row>
    <row r="39" spans="1:36" s="20" customFormat="1" ht="75" customHeight="1" x14ac:dyDescent="0.25">
      <c r="A39" s="64"/>
      <c r="B39" s="64"/>
      <c r="C39" s="25" t="s">
        <v>88</v>
      </c>
      <c r="D39" s="23">
        <v>37</v>
      </c>
      <c r="E39" s="24">
        <f t="shared" si="0"/>
        <v>37</v>
      </c>
      <c r="F39" s="23" t="str">
        <f t="shared" si="1"/>
        <v>Boa</v>
      </c>
      <c r="G39" s="22" t="s">
        <v>49</v>
      </c>
      <c r="H39" s="22" t="str">
        <f t="shared" si="3"/>
        <v>-</v>
      </c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</row>
    <row r="40" spans="1:36" s="20" customFormat="1" ht="75" customHeight="1" x14ac:dyDescent="0.25">
      <c r="A40" s="64"/>
      <c r="B40" s="64"/>
      <c r="C40" s="25" t="s">
        <v>89</v>
      </c>
      <c r="D40" s="23">
        <v>26</v>
      </c>
      <c r="E40" s="24">
        <f t="shared" si="0"/>
        <v>26</v>
      </c>
      <c r="F40" s="23" t="str">
        <f t="shared" si="1"/>
        <v>Boa</v>
      </c>
      <c r="G40" s="22" t="s">
        <v>49</v>
      </c>
      <c r="H40" s="22" t="str">
        <f t="shared" si="3"/>
        <v>-</v>
      </c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</row>
    <row r="41" spans="1:36" s="20" customFormat="1" ht="75" customHeight="1" x14ac:dyDescent="0.25">
      <c r="A41" s="65"/>
      <c r="B41" s="65"/>
      <c r="C41" s="25" t="s">
        <v>90</v>
      </c>
      <c r="D41" s="23">
        <v>45</v>
      </c>
      <c r="E41" s="24">
        <f t="shared" si="0"/>
        <v>45</v>
      </c>
      <c r="F41" s="23" t="str">
        <f t="shared" si="1"/>
        <v>Moderada</v>
      </c>
      <c r="G41" s="22" t="s">
        <v>50</v>
      </c>
      <c r="H41" s="22" t="str">
        <f t="shared" si="3"/>
        <v>Pessoas de grupos sensíveis (crianças, idosos e pessoas com doenças respiratórias e cardíacas) podem apresentar sintomas como tosse seca e cansaço. A população em geral não é afetada.</v>
      </c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</row>
    <row r="42" spans="1:36" s="20" customFormat="1" ht="75" customHeight="1" x14ac:dyDescent="0.25">
      <c r="A42" s="68" t="s">
        <v>24</v>
      </c>
      <c r="B42" s="63" t="s">
        <v>25</v>
      </c>
      <c r="C42" s="22" t="s">
        <v>91</v>
      </c>
      <c r="D42" s="23">
        <v>41</v>
      </c>
      <c r="E42" s="24">
        <f t="shared" si="0"/>
        <v>41</v>
      </c>
      <c r="F42" s="23" t="str">
        <f t="shared" si="1"/>
        <v>Moderada</v>
      </c>
      <c r="G42" s="22" t="s">
        <v>49</v>
      </c>
      <c r="H42" s="22" t="str">
        <f t="shared" si="3"/>
        <v>Pessoas de grupos sensíveis (crianças, idosos e pessoas com doenças respiratórias e cardíacas) podem apresentar sintomas como tosse seca e cansaço. A população em geral não é afetada.</v>
      </c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</row>
    <row r="43" spans="1:36" s="20" customFormat="1" ht="75" customHeight="1" x14ac:dyDescent="0.25">
      <c r="A43" s="69"/>
      <c r="B43" s="65"/>
      <c r="C43" s="22" t="s">
        <v>92</v>
      </c>
      <c r="D43" s="23">
        <v>21</v>
      </c>
      <c r="E43" s="24">
        <f t="shared" si="0"/>
        <v>21</v>
      </c>
      <c r="F43" s="23" t="str">
        <f t="shared" si="1"/>
        <v>Boa</v>
      </c>
      <c r="G43" s="22" t="s">
        <v>49</v>
      </c>
      <c r="H43" s="22" t="str">
        <f t="shared" si="3"/>
        <v>-</v>
      </c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</row>
    <row r="44" spans="1:36" s="20" customFormat="1" ht="75" customHeight="1" x14ac:dyDescent="0.25">
      <c r="A44" s="63" t="s">
        <v>8</v>
      </c>
      <c r="B44" s="63" t="s">
        <v>26</v>
      </c>
      <c r="C44" s="23" t="s">
        <v>93</v>
      </c>
      <c r="D44" s="23">
        <v>32</v>
      </c>
      <c r="E44" s="24">
        <f t="shared" si="0"/>
        <v>32</v>
      </c>
      <c r="F44" s="23" t="str">
        <f t="shared" si="1"/>
        <v>Boa</v>
      </c>
      <c r="G44" s="22" t="s">
        <v>50</v>
      </c>
      <c r="H44" s="22" t="str">
        <f t="shared" si="3"/>
        <v>-</v>
      </c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</row>
    <row r="45" spans="1:36" s="20" customFormat="1" ht="75" customHeight="1" x14ac:dyDescent="0.25">
      <c r="A45" s="64"/>
      <c r="B45" s="64"/>
      <c r="C45" s="22" t="s">
        <v>94</v>
      </c>
      <c r="D45" s="23">
        <v>73</v>
      </c>
      <c r="E45" s="24">
        <f t="shared" si="0"/>
        <v>73</v>
      </c>
      <c r="F45" s="23" t="str">
        <f t="shared" si="1"/>
        <v>Moderada</v>
      </c>
      <c r="G45" s="22" t="s">
        <v>49</v>
      </c>
      <c r="H45" s="22" t="str">
        <f t="shared" si="3"/>
        <v>Pessoas de grupos sensíveis (crianças, idosos e pessoas com doenças respiratórias e cardíacas) podem apresentar sintomas como tosse seca e cansaço. A população em geral não é afetada.</v>
      </c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</row>
    <row r="46" spans="1:36" s="20" customFormat="1" ht="75" customHeight="1" x14ac:dyDescent="0.25">
      <c r="A46" s="64"/>
      <c r="B46" s="64"/>
      <c r="C46" s="22" t="s">
        <v>95</v>
      </c>
      <c r="D46" s="23"/>
      <c r="E46" s="24" t="str">
        <f t="shared" si="0"/>
        <v>N/D</v>
      </c>
      <c r="F46" s="23" t="str">
        <f t="shared" si="1"/>
        <v/>
      </c>
      <c r="G46" s="22"/>
      <c r="H46" s="22" t="str">
        <f t="shared" si="3"/>
        <v/>
      </c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</row>
    <row r="47" spans="1:36" s="20" customFormat="1" ht="75" customHeight="1" x14ac:dyDescent="0.25">
      <c r="A47" s="65"/>
      <c r="B47" s="64"/>
      <c r="C47" s="22" t="s">
        <v>96</v>
      </c>
      <c r="D47" s="23"/>
      <c r="E47" s="24" t="str">
        <f t="shared" si="0"/>
        <v>N/D</v>
      </c>
      <c r="F47" s="23" t="str">
        <f t="shared" si="1"/>
        <v/>
      </c>
      <c r="G47" s="22"/>
      <c r="H47" s="22" t="str">
        <f t="shared" si="3"/>
        <v/>
      </c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</row>
    <row r="48" spans="1:36" s="20" customFormat="1" ht="75" customHeight="1" x14ac:dyDescent="0.25">
      <c r="A48" s="68" t="s">
        <v>15</v>
      </c>
      <c r="B48" s="68" t="s">
        <v>27</v>
      </c>
      <c r="C48" s="22" t="s">
        <v>97</v>
      </c>
      <c r="D48" s="23">
        <v>31</v>
      </c>
      <c r="E48" s="24">
        <f t="shared" si="0"/>
        <v>31</v>
      </c>
      <c r="F48" s="23" t="str">
        <f t="shared" si="1"/>
        <v>Boa</v>
      </c>
      <c r="G48" s="22" t="s">
        <v>50</v>
      </c>
      <c r="H48" s="22" t="str">
        <f t="shared" si="3"/>
        <v>-</v>
      </c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</row>
    <row r="49" spans="1:36" s="20" customFormat="1" ht="75" customHeight="1" x14ac:dyDescent="0.25">
      <c r="A49" s="70"/>
      <c r="B49" s="70"/>
      <c r="C49" s="22" t="s">
        <v>98</v>
      </c>
      <c r="D49" s="23">
        <v>18</v>
      </c>
      <c r="E49" s="24">
        <f t="shared" si="0"/>
        <v>18</v>
      </c>
      <c r="F49" s="23" t="str">
        <f t="shared" si="1"/>
        <v>Boa</v>
      </c>
      <c r="G49" s="22" t="s">
        <v>50</v>
      </c>
      <c r="H49" s="22" t="str">
        <f t="shared" si="3"/>
        <v>-</v>
      </c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</row>
    <row r="50" spans="1:36" s="20" customFormat="1" ht="75" customHeight="1" x14ac:dyDescent="0.25">
      <c r="A50" s="70"/>
      <c r="B50" s="70"/>
      <c r="C50" s="22" t="s">
        <v>99</v>
      </c>
      <c r="D50" s="23">
        <v>32</v>
      </c>
      <c r="E50" s="24">
        <f t="shared" si="0"/>
        <v>32</v>
      </c>
      <c r="F50" s="23" t="str">
        <f t="shared" si="1"/>
        <v>Boa</v>
      </c>
      <c r="G50" s="22" t="s">
        <v>50</v>
      </c>
      <c r="H50" s="22" t="str">
        <f t="shared" si="3"/>
        <v>-</v>
      </c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</row>
    <row r="51" spans="1:36" s="20" customFormat="1" ht="75" customHeight="1" x14ac:dyDescent="0.25">
      <c r="A51" s="69"/>
      <c r="B51" s="69"/>
      <c r="C51" s="22" t="s">
        <v>100</v>
      </c>
      <c r="D51" s="23">
        <v>42</v>
      </c>
      <c r="E51" s="24">
        <f t="shared" si="0"/>
        <v>42</v>
      </c>
      <c r="F51" s="23" t="str">
        <f t="shared" si="1"/>
        <v>Moderada</v>
      </c>
      <c r="G51" s="22" t="s">
        <v>49</v>
      </c>
      <c r="H51" s="22" t="str">
        <f t="shared" si="3"/>
        <v>Pessoas de grupos sensíveis (crianças, idosos e pessoas com doenças respiratórias e cardíacas) podem apresentar sintomas como tosse seca e cansaço. A população em geral não é afetada.</v>
      </c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</row>
    <row r="52" spans="1:36" x14ac:dyDescent="0.3">
      <c r="A52" s="71"/>
      <c r="B52" s="71"/>
      <c r="C52" s="71"/>
      <c r="D52" s="71"/>
      <c r="E52" s="71"/>
      <c r="F52" s="71"/>
      <c r="G52" s="71"/>
      <c r="H52" s="71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</row>
    <row r="53" spans="1:36" x14ac:dyDescent="0.3">
      <c r="A53" s="19"/>
      <c r="B53" s="19"/>
      <c r="C53" s="19"/>
      <c r="D53" s="19"/>
      <c r="E53" s="19"/>
      <c r="F53" s="19"/>
      <c r="G53" s="19"/>
      <c r="H53" s="19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</row>
    <row r="54" spans="1:36" ht="15" customHeight="1" x14ac:dyDescent="0.3">
      <c r="A54" s="53" t="s">
        <v>28</v>
      </c>
      <c r="B54" s="53"/>
      <c r="C54" s="53"/>
      <c r="D54" s="53"/>
      <c r="E54" s="53"/>
      <c r="F54" s="53"/>
      <c r="G54" s="53"/>
      <c r="H54" s="53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</row>
    <row r="55" spans="1:36" ht="15" customHeight="1" x14ac:dyDescent="0.3">
      <c r="A55" s="53" t="s">
        <v>29</v>
      </c>
      <c r="B55" s="53"/>
      <c r="C55" s="53"/>
      <c r="D55" s="53"/>
      <c r="E55" s="53"/>
      <c r="F55" s="53"/>
      <c r="G55" s="53"/>
      <c r="H55" s="53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</row>
    <row r="56" spans="1:36" ht="15" customHeight="1" x14ac:dyDescent="0.3">
      <c r="B56" s="41"/>
      <c r="C56" s="41"/>
      <c r="D56" s="41"/>
      <c r="E56" s="41"/>
      <c r="F56" s="41"/>
      <c r="G56" s="41"/>
      <c r="H56" s="41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</row>
    <row r="57" spans="1:36" ht="15" customHeight="1" x14ac:dyDescent="0.3">
      <c r="A57" s="18" t="s">
        <v>30</v>
      </c>
      <c r="B57" s="17" t="s">
        <v>2</v>
      </c>
      <c r="C57" s="66" t="s">
        <v>6</v>
      </c>
      <c r="D57" s="66"/>
      <c r="E57" s="66"/>
      <c r="F57" s="66"/>
      <c r="G57" s="66"/>
      <c r="H57" s="67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</row>
    <row r="58" spans="1:36" ht="29.25" customHeight="1" x14ac:dyDescent="0.3">
      <c r="A58" s="16" t="s">
        <v>31</v>
      </c>
      <c r="B58" s="15" t="s">
        <v>32</v>
      </c>
      <c r="C58" s="56" t="s">
        <v>33</v>
      </c>
      <c r="D58" s="57"/>
      <c r="E58" s="57"/>
      <c r="F58" s="57"/>
      <c r="G58" s="57"/>
      <c r="H58" s="58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</row>
    <row r="59" spans="1:36" ht="39.75" customHeight="1" x14ac:dyDescent="0.3">
      <c r="A59" s="14" t="s">
        <v>34</v>
      </c>
      <c r="B59" s="13" t="s">
        <v>35</v>
      </c>
      <c r="C59" s="59" t="s">
        <v>36</v>
      </c>
      <c r="D59" s="60"/>
      <c r="E59" s="60"/>
      <c r="F59" s="60"/>
      <c r="G59" s="60"/>
      <c r="H59" s="61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</row>
    <row r="60" spans="1:36" ht="42.75" customHeight="1" x14ac:dyDescent="0.3">
      <c r="A60" s="12" t="s">
        <v>37</v>
      </c>
      <c r="B60" s="11" t="s">
        <v>38</v>
      </c>
      <c r="C60" s="59" t="s">
        <v>101</v>
      </c>
      <c r="D60" s="60"/>
      <c r="E60" s="60"/>
      <c r="F60" s="60"/>
      <c r="G60" s="60"/>
      <c r="H60" s="61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</row>
    <row r="61" spans="1:36" ht="44.25" customHeight="1" x14ac:dyDescent="0.3">
      <c r="A61" s="10" t="s">
        <v>39</v>
      </c>
      <c r="B61" s="9" t="s">
        <v>40</v>
      </c>
      <c r="C61" s="59" t="s">
        <v>41</v>
      </c>
      <c r="D61" s="60"/>
      <c r="E61" s="60"/>
      <c r="F61" s="60"/>
      <c r="G61" s="60"/>
      <c r="H61" s="61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</row>
    <row r="62" spans="1:36" ht="44.25" customHeight="1" x14ac:dyDescent="0.3">
      <c r="A62" s="8" t="s">
        <v>42</v>
      </c>
      <c r="B62" s="8" t="s">
        <v>43</v>
      </c>
      <c r="C62" s="59" t="s">
        <v>44</v>
      </c>
      <c r="D62" s="60"/>
      <c r="E62" s="60"/>
      <c r="F62" s="60"/>
      <c r="G62" s="60"/>
      <c r="H62" s="61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</row>
    <row r="63" spans="1:36" ht="15" customHeight="1" x14ac:dyDescent="0.3">
      <c r="A63" s="62" t="s">
        <v>45</v>
      </c>
      <c r="B63" s="62"/>
      <c r="C63" s="62"/>
      <c r="D63" s="62"/>
      <c r="E63" s="62"/>
      <c r="F63" s="62"/>
      <c r="G63" s="62"/>
      <c r="H63" s="62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</row>
    <row r="64" spans="1:36" ht="15" customHeight="1" x14ac:dyDescent="0.3">
      <c r="A64" s="53" t="s">
        <v>102</v>
      </c>
      <c r="B64" s="53"/>
      <c r="C64" s="53"/>
      <c r="D64" s="53"/>
      <c r="E64" s="53"/>
      <c r="F64" s="53"/>
      <c r="G64" s="53"/>
      <c r="H64" s="53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</row>
    <row r="65" spans="1:36" ht="15" customHeight="1" x14ac:dyDescent="0.3">
      <c r="A65" s="53" t="s">
        <v>46</v>
      </c>
      <c r="B65" s="53"/>
      <c r="C65" s="53"/>
      <c r="D65" s="53"/>
      <c r="E65" s="53"/>
      <c r="F65" s="53"/>
      <c r="G65" s="53"/>
      <c r="H65" s="53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</row>
    <row r="66" spans="1:36" ht="16.5" customHeight="1" x14ac:dyDescent="0.3">
      <c r="A66" s="54" t="s">
        <v>47</v>
      </c>
      <c r="B66" s="54"/>
      <c r="C66" s="54"/>
      <c r="D66" s="54"/>
      <c r="E66" s="54"/>
      <c r="F66" s="54"/>
      <c r="G66" s="54"/>
      <c r="H66" s="54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</row>
    <row r="67" spans="1:36" ht="12.75" customHeight="1" x14ac:dyDescent="0.3">
      <c r="A67" s="55"/>
      <c r="B67" s="55"/>
      <c r="C67" s="55"/>
      <c r="D67" s="55"/>
      <c r="E67" s="55"/>
      <c r="F67" s="55"/>
      <c r="G67" s="55"/>
      <c r="H67" s="5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</row>
    <row r="68" spans="1:36" x14ac:dyDescent="0.3">
      <c r="A68" s="5"/>
      <c r="B68" s="5"/>
      <c r="C68" s="5"/>
      <c r="D68" s="5"/>
      <c r="E68" s="5"/>
      <c r="F68" s="5"/>
      <c r="G68" s="7"/>
      <c r="H68" s="6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</row>
    <row r="69" spans="1:36" x14ac:dyDescent="0.3">
      <c r="A69" s="5"/>
      <c r="B69" s="5"/>
      <c r="C69" s="5"/>
      <c r="D69" s="5"/>
      <c r="E69" s="5"/>
      <c r="F69" s="5"/>
      <c r="G69" s="7"/>
      <c r="H69" s="6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</row>
    <row r="70" spans="1:36" x14ac:dyDescent="0.3">
      <c r="A70" s="5"/>
      <c r="B70" s="5"/>
      <c r="C70" s="5"/>
      <c r="D70" s="5"/>
      <c r="E70" s="5"/>
      <c r="F70" s="5"/>
      <c r="G70" s="7"/>
      <c r="H70" s="6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</row>
    <row r="71" spans="1:36" x14ac:dyDescent="0.3">
      <c r="A71" s="5"/>
      <c r="B71" s="5"/>
      <c r="C71" s="5"/>
      <c r="D71" s="5"/>
      <c r="E71" s="5"/>
      <c r="F71" s="5"/>
      <c r="G71" s="7"/>
      <c r="H71" s="6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</row>
    <row r="72" spans="1:36" x14ac:dyDescent="0.3">
      <c r="A72" s="5"/>
      <c r="B72" s="5"/>
      <c r="C72" s="5"/>
      <c r="D72" s="5"/>
      <c r="E72" s="5"/>
      <c r="F72" s="5"/>
      <c r="G72" s="7"/>
      <c r="H72" s="6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</row>
    <row r="73" spans="1:36" x14ac:dyDescent="0.3">
      <c r="A73" s="5"/>
      <c r="B73" s="5"/>
      <c r="C73" s="5"/>
      <c r="D73" s="5"/>
      <c r="E73" s="5"/>
      <c r="F73" s="5"/>
      <c r="G73" s="7"/>
      <c r="H73" s="6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</row>
    <row r="74" spans="1:36" x14ac:dyDescent="0.3">
      <c r="A74" s="5"/>
      <c r="B74" s="5"/>
      <c r="C74" s="5"/>
      <c r="D74" s="5"/>
      <c r="E74" s="5"/>
      <c r="F74" s="5"/>
      <c r="G74" s="7"/>
      <c r="H74" s="6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</row>
    <row r="75" spans="1:36" x14ac:dyDescent="0.3">
      <c r="A75" s="5"/>
      <c r="B75" s="5"/>
      <c r="C75" s="5"/>
      <c r="D75" s="5"/>
      <c r="E75" s="5"/>
      <c r="F75" s="5"/>
      <c r="G75" s="7"/>
      <c r="H75" s="6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</row>
    <row r="76" spans="1:36" x14ac:dyDescent="0.3">
      <c r="A76" s="5"/>
      <c r="B76" s="5"/>
      <c r="C76" s="5"/>
      <c r="D76" s="5"/>
      <c r="E76" s="5"/>
      <c r="F76" s="5"/>
      <c r="G76" s="7"/>
      <c r="H76" s="6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</row>
    <row r="77" spans="1:36" x14ac:dyDescent="0.3">
      <c r="A77" s="5"/>
      <c r="B77" s="5"/>
      <c r="C77" s="5"/>
      <c r="D77" s="5"/>
      <c r="E77" s="5"/>
      <c r="F77" s="5"/>
      <c r="G77" s="7"/>
      <c r="H77" s="6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</row>
    <row r="78" spans="1:36" x14ac:dyDescent="0.3">
      <c r="A78" s="5"/>
      <c r="B78" s="5"/>
      <c r="C78" s="5"/>
      <c r="D78" s="5"/>
      <c r="E78" s="5"/>
      <c r="F78" s="5"/>
      <c r="G78" s="7"/>
      <c r="H78" s="6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</row>
    <row r="79" spans="1:36" x14ac:dyDescent="0.3">
      <c r="A79" s="5"/>
      <c r="B79" s="5"/>
      <c r="C79" s="5"/>
      <c r="D79" s="5"/>
      <c r="E79" s="5"/>
      <c r="F79" s="5"/>
      <c r="G79" s="7"/>
      <c r="H79" s="6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</row>
    <row r="80" spans="1:36" x14ac:dyDescent="0.3">
      <c r="A80" s="5"/>
      <c r="B80" s="5"/>
      <c r="C80" s="5"/>
      <c r="D80" s="5"/>
      <c r="E80" s="5"/>
      <c r="F80" s="5"/>
      <c r="G80" s="7"/>
      <c r="H80" s="6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</row>
    <row r="81" spans="1:36" x14ac:dyDescent="0.3">
      <c r="A81" s="5"/>
      <c r="B81" s="5"/>
      <c r="C81" s="5"/>
      <c r="D81" s="5"/>
      <c r="E81" s="5"/>
      <c r="F81" s="5"/>
      <c r="G81" s="7"/>
      <c r="H81" s="6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</row>
    <row r="82" spans="1:36" x14ac:dyDescent="0.3">
      <c r="A82" s="5"/>
      <c r="B82" s="5"/>
      <c r="C82" s="5"/>
      <c r="D82" s="5"/>
      <c r="E82" s="5"/>
      <c r="F82" s="5"/>
      <c r="G82" s="7"/>
      <c r="H82" s="6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</row>
    <row r="83" spans="1:36" x14ac:dyDescent="0.3">
      <c r="A83" s="5"/>
      <c r="B83" s="5"/>
      <c r="C83" s="5"/>
      <c r="D83" s="5"/>
      <c r="E83" s="5"/>
      <c r="F83" s="5"/>
      <c r="G83" s="7"/>
      <c r="H83" s="6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</row>
    <row r="84" spans="1:36" x14ac:dyDescent="0.3">
      <c r="A84" s="5"/>
      <c r="B84" s="5"/>
      <c r="C84" s="5"/>
      <c r="D84" s="5"/>
      <c r="E84" s="5"/>
      <c r="F84" s="5"/>
      <c r="G84" s="7"/>
      <c r="H84" s="6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</row>
    <row r="85" spans="1:36" x14ac:dyDescent="0.3">
      <c r="A85" s="5"/>
      <c r="B85" s="5"/>
      <c r="C85" s="5"/>
      <c r="D85" s="5"/>
      <c r="E85" s="5"/>
      <c r="F85" s="5"/>
      <c r="G85" s="7"/>
      <c r="H85" s="6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</row>
    <row r="86" spans="1:36" x14ac:dyDescent="0.3">
      <c r="A86" s="5"/>
      <c r="B86" s="5"/>
      <c r="C86" s="5"/>
      <c r="D86" s="5"/>
      <c r="E86" s="5"/>
      <c r="F86" s="5"/>
      <c r="G86" s="7"/>
      <c r="H86" s="6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</row>
    <row r="87" spans="1:36" x14ac:dyDescent="0.3">
      <c r="A87" s="5"/>
      <c r="B87" s="5"/>
      <c r="C87" s="5"/>
      <c r="D87" s="5"/>
      <c r="E87" s="5"/>
      <c r="F87" s="5"/>
      <c r="G87" s="7"/>
      <c r="H87" s="6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</row>
    <row r="88" spans="1:36" x14ac:dyDescent="0.3">
      <c r="A88" s="5"/>
      <c r="B88" s="5"/>
      <c r="C88" s="5"/>
      <c r="D88" s="5"/>
      <c r="E88" s="5"/>
      <c r="F88" s="5"/>
      <c r="G88" s="7"/>
      <c r="H88" s="6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</row>
    <row r="89" spans="1:36" x14ac:dyDescent="0.3">
      <c r="A89" s="5"/>
      <c r="B89" s="5"/>
      <c r="C89" s="5"/>
      <c r="D89" s="5"/>
      <c r="E89" s="5"/>
      <c r="F89" s="5"/>
      <c r="G89" s="7"/>
      <c r="H89" s="6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</row>
    <row r="90" spans="1:36" x14ac:dyDescent="0.3">
      <c r="A90" s="5"/>
      <c r="B90" s="5"/>
      <c r="C90" s="5"/>
      <c r="D90" s="5"/>
      <c r="E90" s="5"/>
      <c r="F90" s="5"/>
      <c r="G90" s="7"/>
      <c r="H90" s="6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</row>
    <row r="91" spans="1:36" x14ac:dyDescent="0.3">
      <c r="A91" s="5"/>
      <c r="B91" s="5"/>
      <c r="C91" s="5"/>
      <c r="D91" s="5"/>
      <c r="E91" s="5"/>
      <c r="F91" s="5"/>
      <c r="G91" s="7"/>
      <c r="H91" s="6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</row>
    <row r="92" spans="1:36" x14ac:dyDescent="0.3">
      <c r="A92" s="5"/>
      <c r="B92" s="5"/>
      <c r="C92" s="5"/>
      <c r="D92" s="5"/>
      <c r="E92" s="5"/>
      <c r="F92" s="5"/>
      <c r="G92" s="7"/>
      <c r="H92" s="6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</row>
    <row r="93" spans="1:36" x14ac:dyDescent="0.3">
      <c r="A93" s="5"/>
      <c r="B93" s="5"/>
      <c r="C93" s="5"/>
      <c r="D93" s="5"/>
      <c r="E93" s="5"/>
      <c r="F93" s="5"/>
      <c r="G93" s="7"/>
      <c r="H93" s="6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</row>
    <row r="94" spans="1:36" x14ac:dyDescent="0.3">
      <c r="A94" s="5"/>
      <c r="B94" s="5"/>
      <c r="C94" s="5"/>
      <c r="D94" s="5"/>
      <c r="E94" s="5"/>
      <c r="F94" s="5"/>
      <c r="G94" s="7"/>
      <c r="H94" s="6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</row>
    <row r="95" spans="1:36" x14ac:dyDescent="0.3">
      <c r="A95" s="5"/>
      <c r="B95" s="5"/>
      <c r="C95" s="5"/>
      <c r="D95" s="5"/>
      <c r="E95" s="5"/>
      <c r="F95" s="5"/>
      <c r="G95" s="7"/>
      <c r="H95" s="6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</row>
    <row r="96" spans="1:36" x14ac:dyDescent="0.3">
      <c r="A96" s="5"/>
      <c r="B96" s="5"/>
      <c r="C96" s="5"/>
      <c r="D96" s="5"/>
      <c r="E96" s="5"/>
      <c r="F96" s="5"/>
      <c r="G96" s="7"/>
      <c r="H96" s="6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</row>
    <row r="97" spans="1:36" x14ac:dyDescent="0.3">
      <c r="A97" s="5"/>
      <c r="B97" s="5"/>
      <c r="C97" s="5"/>
      <c r="D97" s="5"/>
      <c r="E97" s="5"/>
      <c r="F97" s="5"/>
      <c r="G97" s="7"/>
      <c r="H97" s="6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</row>
    <row r="98" spans="1:36" x14ac:dyDescent="0.3">
      <c r="A98" s="5"/>
      <c r="B98" s="5"/>
      <c r="C98" s="5"/>
      <c r="D98" s="5"/>
      <c r="E98" s="5"/>
      <c r="F98" s="5"/>
      <c r="G98" s="7"/>
      <c r="H98" s="6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</row>
    <row r="99" spans="1:36" x14ac:dyDescent="0.3">
      <c r="A99" s="5"/>
      <c r="B99" s="5"/>
      <c r="C99" s="5"/>
      <c r="D99" s="5"/>
      <c r="E99" s="5"/>
      <c r="F99" s="5"/>
      <c r="G99" s="7"/>
      <c r="H99" s="6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</row>
    <row r="100" spans="1:36" x14ac:dyDescent="0.3">
      <c r="A100" s="5"/>
      <c r="B100" s="5"/>
      <c r="C100" s="5"/>
      <c r="D100" s="5"/>
      <c r="E100" s="5"/>
      <c r="F100" s="5"/>
      <c r="G100" s="7"/>
      <c r="H100" s="6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</row>
    <row r="101" spans="1:36" x14ac:dyDescent="0.3">
      <c r="A101" s="5"/>
      <c r="B101" s="5"/>
      <c r="C101" s="5"/>
      <c r="D101" s="5"/>
      <c r="E101" s="5"/>
      <c r="F101" s="5"/>
      <c r="G101" s="7"/>
      <c r="H101" s="6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</row>
    <row r="102" spans="1:36" x14ac:dyDescent="0.3">
      <c r="A102" s="5"/>
      <c r="B102" s="5"/>
      <c r="C102" s="5"/>
      <c r="D102" s="5"/>
      <c r="E102" s="5"/>
      <c r="F102" s="5"/>
      <c r="G102" s="7"/>
      <c r="H102" s="6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</row>
    <row r="103" spans="1:36" x14ac:dyDescent="0.3">
      <c r="A103" s="5"/>
      <c r="B103" s="5"/>
      <c r="C103" s="5"/>
      <c r="D103" s="5"/>
      <c r="E103" s="5"/>
      <c r="F103" s="5"/>
      <c r="G103" s="7"/>
      <c r="H103" s="6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</row>
    <row r="104" spans="1:36" x14ac:dyDescent="0.3">
      <c r="A104" s="5"/>
      <c r="B104" s="5"/>
      <c r="C104" s="5"/>
      <c r="D104" s="5"/>
      <c r="E104" s="5"/>
      <c r="F104" s="5"/>
      <c r="G104" s="7"/>
      <c r="H104" s="6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</row>
    <row r="105" spans="1:36" x14ac:dyDescent="0.3">
      <c r="A105" s="5"/>
      <c r="B105" s="5"/>
      <c r="C105" s="5"/>
      <c r="D105" s="5"/>
      <c r="E105" s="5"/>
      <c r="F105" s="5"/>
      <c r="G105" s="7"/>
      <c r="H105" s="6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</row>
    <row r="106" spans="1:36" x14ac:dyDescent="0.3">
      <c r="A106" s="5"/>
      <c r="B106" s="5"/>
      <c r="C106" s="5"/>
      <c r="D106" s="5"/>
      <c r="E106" s="5"/>
      <c r="F106" s="5"/>
      <c r="G106" s="7"/>
      <c r="H106" s="6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</row>
    <row r="107" spans="1:36" x14ac:dyDescent="0.3">
      <c r="A107" s="5"/>
      <c r="B107" s="5"/>
      <c r="C107" s="5"/>
      <c r="D107" s="5"/>
      <c r="E107" s="5"/>
      <c r="F107" s="5"/>
      <c r="G107" s="7"/>
      <c r="H107" s="6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</row>
    <row r="108" spans="1:36" x14ac:dyDescent="0.3">
      <c r="A108" s="5"/>
      <c r="B108" s="5"/>
      <c r="C108" s="5"/>
      <c r="D108" s="5"/>
      <c r="E108" s="5"/>
      <c r="F108" s="5"/>
      <c r="G108" s="7"/>
      <c r="H108" s="6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</row>
    <row r="109" spans="1:36" x14ac:dyDescent="0.3">
      <c r="A109" s="5"/>
      <c r="B109" s="5"/>
      <c r="C109" s="5"/>
      <c r="D109" s="5"/>
      <c r="E109" s="5"/>
      <c r="F109" s="5"/>
      <c r="G109" s="7"/>
      <c r="H109" s="6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</row>
    <row r="110" spans="1:36" x14ac:dyDescent="0.3">
      <c r="A110" s="5"/>
      <c r="B110" s="5"/>
      <c r="C110" s="5"/>
      <c r="D110" s="5"/>
      <c r="E110" s="5"/>
      <c r="F110" s="5"/>
      <c r="G110" s="7"/>
      <c r="H110" s="6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</row>
    <row r="111" spans="1:36" x14ac:dyDescent="0.3">
      <c r="A111" s="5"/>
      <c r="B111" s="5"/>
      <c r="C111" s="5"/>
      <c r="D111" s="5"/>
      <c r="E111" s="5"/>
      <c r="F111" s="5"/>
      <c r="G111" s="7"/>
      <c r="H111" s="6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</row>
    <row r="112" spans="1:36" x14ac:dyDescent="0.3">
      <c r="A112" s="5"/>
      <c r="B112" s="5"/>
      <c r="C112" s="5"/>
      <c r="D112" s="5"/>
      <c r="E112" s="5"/>
      <c r="F112" s="5"/>
      <c r="G112" s="7"/>
      <c r="H112" s="6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</row>
    <row r="113" spans="1:36" x14ac:dyDescent="0.3">
      <c r="A113" s="5"/>
      <c r="B113" s="5"/>
      <c r="C113" s="5"/>
      <c r="D113" s="5"/>
      <c r="E113" s="5"/>
      <c r="F113" s="5"/>
      <c r="G113" s="7"/>
      <c r="H113" s="6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</row>
    <row r="114" spans="1:36" x14ac:dyDescent="0.3">
      <c r="A114" s="5"/>
      <c r="B114" s="5"/>
      <c r="C114" s="5"/>
      <c r="D114" s="5"/>
      <c r="E114" s="5"/>
      <c r="F114" s="5"/>
      <c r="G114" s="7"/>
      <c r="H114" s="6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</row>
    <row r="115" spans="1:36" x14ac:dyDescent="0.3">
      <c r="A115" s="5"/>
      <c r="B115" s="5"/>
      <c r="C115" s="5"/>
      <c r="D115" s="5"/>
      <c r="E115" s="5"/>
      <c r="F115" s="5"/>
      <c r="G115" s="7"/>
      <c r="H115" s="6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</row>
    <row r="116" spans="1:36" x14ac:dyDescent="0.3">
      <c r="A116" s="5"/>
      <c r="B116" s="5"/>
      <c r="C116" s="5"/>
      <c r="D116" s="5"/>
      <c r="E116" s="5"/>
      <c r="F116" s="5"/>
      <c r="G116" s="7"/>
      <c r="H116" s="6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</row>
    <row r="117" spans="1:36" x14ac:dyDescent="0.3">
      <c r="A117" s="5"/>
      <c r="B117" s="5"/>
      <c r="C117" s="5"/>
      <c r="D117" s="5"/>
      <c r="E117" s="5"/>
      <c r="F117" s="5"/>
      <c r="G117" s="7"/>
      <c r="H117" s="6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</row>
    <row r="118" spans="1:36" x14ac:dyDescent="0.3">
      <c r="A118" s="5"/>
      <c r="B118" s="5"/>
      <c r="C118" s="5"/>
      <c r="D118" s="5"/>
      <c r="E118" s="5"/>
      <c r="F118" s="5"/>
      <c r="G118" s="7"/>
      <c r="H118" s="6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</row>
    <row r="119" spans="1:36" x14ac:dyDescent="0.3">
      <c r="A119" s="5"/>
      <c r="B119" s="5"/>
      <c r="C119" s="5"/>
      <c r="D119" s="5"/>
      <c r="E119" s="5"/>
      <c r="F119" s="5"/>
      <c r="G119" s="7"/>
      <c r="H119" s="6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</row>
    <row r="120" spans="1:36" x14ac:dyDescent="0.3">
      <c r="A120" s="5"/>
      <c r="B120" s="5"/>
      <c r="C120" s="5"/>
      <c r="D120" s="5"/>
      <c r="E120" s="5"/>
      <c r="F120" s="5"/>
      <c r="G120" s="7"/>
      <c r="H120" s="6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</row>
    <row r="121" spans="1:36" x14ac:dyDescent="0.3">
      <c r="A121" s="5"/>
      <c r="B121" s="5"/>
      <c r="C121" s="5"/>
      <c r="D121" s="5"/>
      <c r="E121" s="5"/>
      <c r="F121" s="5"/>
      <c r="G121" s="7"/>
      <c r="H121" s="6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</row>
    <row r="122" spans="1:36" x14ac:dyDescent="0.3">
      <c r="A122" s="5"/>
      <c r="B122" s="5"/>
      <c r="C122" s="5"/>
      <c r="D122" s="5"/>
      <c r="E122" s="5"/>
      <c r="F122" s="5"/>
      <c r="G122" s="7"/>
      <c r="H122" s="6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</row>
    <row r="123" spans="1:36" x14ac:dyDescent="0.3">
      <c r="A123" s="5"/>
      <c r="B123" s="5"/>
      <c r="C123" s="5"/>
      <c r="D123" s="5"/>
      <c r="E123" s="5"/>
      <c r="F123" s="5"/>
      <c r="G123" s="7"/>
      <c r="H123" s="6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</row>
    <row r="124" spans="1:36" x14ac:dyDescent="0.3">
      <c r="A124" s="5"/>
      <c r="B124" s="5"/>
      <c r="C124" s="5"/>
      <c r="D124" s="5"/>
      <c r="E124" s="5"/>
      <c r="F124" s="5"/>
      <c r="G124" s="7"/>
      <c r="H124" s="6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</row>
    <row r="125" spans="1:36" x14ac:dyDescent="0.3">
      <c r="A125" s="5"/>
      <c r="B125" s="5"/>
      <c r="C125" s="5"/>
      <c r="D125" s="5"/>
      <c r="E125" s="5"/>
      <c r="F125" s="5"/>
      <c r="G125" s="7"/>
      <c r="H125" s="6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</row>
    <row r="126" spans="1:36" x14ac:dyDescent="0.3">
      <c r="A126" s="5"/>
      <c r="B126" s="5"/>
      <c r="C126" s="5"/>
      <c r="D126" s="5"/>
      <c r="E126" s="5"/>
      <c r="F126" s="5"/>
      <c r="G126" s="7"/>
      <c r="H126" s="6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</row>
    <row r="127" spans="1:36" x14ac:dyDescent="0.3">
      <c r="A127" s="5"/>
      <c r="B127" s="5"/>
      <c r="C127" s="5"/>
      <c r="D127" s="5"/>
      <c r="E127" s="5"/>
      <c r="F127" s="5"/>
      <c r="G127" s="7"/>
      <c r="H127" s="6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</row>
    <row r="128" spans="1:36" x14ac:dyDescent="0.3">
      <c r="A128" s="5"/>
      <c r="B128" s="5"/>
      <c r="C128" s="5"/>
      <c r="D128" s="5"/>
      <c r="E128" s="5"/>
      <c r="F128" s="5"/>
      <c r="G128" s="7"/>
      <c r="H128" s="6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</row>
    <row r="129" spans="1:36" x14ac:dyDescent="0.3">
      <c r="A129" s="5"/>
      <c r="B129" s="5"/>
      <c r="C129" s="5"/>
      <c r="D129" s="5"/>
      <c r="E129" s="5"/>
      <c r="F129" s="5"/>
      <c r="G129" s="7"/>
      <c r="H129" s="6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</row>
    <row r="130" spans="1:36" x14ac:dyDescent="0.3">
      <c r="A130" s="5"/>
      <c r="B130" s="5"/>
      <c r="C130" s="5"/>
      <c r="D130" s="5"/>
      <c r="E130" s="5"/>
      <c r="F130" s="5"/>
      <c r="G130" s="7"/>
      <c r="H130" s="6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</row>
    <row r="131" spans="1:36" x14ac:dyDescent="0.3">
      <c r="A131" s="5"/>
      <c r="B131" s="5"/>
      <c r="C131" s="5"/>
      <c r="D131" s="5"/>
      <c r="E131" s="5"/>
      <c r="F131" s="5"/>
      <c r="G131" s="7"/>
      <c r="H131" s="6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</row>
    <row r="132" spans="1:36" x14ac:dyDescent="0.3">
      <c r="A132" s="5"/>
      <c r="B132" s="5"/>
      <c r="C132" s="5"/>
      <c r="D132" s="5"/>
      <c r="E132" s="5"/>
      <c r="F132" s="5"/>
      <c r="G132" s="7"/>
      <c r="H132" s="6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</row>
    <row r="133" spans="1:36" x14ac:dyDescent="0.3">
      <c r="A133" s="5"/>
      <c r="B133" s="5"/>
      <c r="C133" s="5"/>
      <c r="D133" s="5"/>
      <c r="E133" s="5"/>
      <c r="F133" s="5"/>
      <c r="G133" s="7"/>
      <c r="H133" s="6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</row>
    <row r="134" spans="1:36" x14ac:dyDescent="0.3">
      <c r="A134" s="5"/>
      <c r="B134" s="5"/>
      <c r="C134" s="5"/>
      <c r="D134" s="5"/>
      <c r="E134" s="5"/>
      <c r="F134" s="5"/>
      <c r="G134" s="7"/>
      <c r="H134" s="6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</row>
    <row r="135" spans="1:36" x14ac:dyDescent="0.3">
      <c r="A135" s="5"/>
      <c r="B135" s="5"/>
      <c r="C135" s="5"/>
      <c r="D135" s="5"/>
      <c r="E135" s="5"/>
      <c r="F135" s="5"/>
      <c r="G135" s="7"/>
      <c r="H135" s="6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</row>
    <row r="136" spans="1:36" x14ac:dyDescent="0.3">
      <c r="A136" s="5"/>
      <c r="B136" s="5"/>
      <c r="C136" s="5"/>
      <c r="D136" s="5"/>
      <c r="E136" s="5"/>
      <c r="F136" s="5"/>
      <c r="G136" s="7"/>
      <c r="H136" s="6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</row>
    <row r="137" spans="1:36" x14ac:dyDescent="0.3">
      <c r="A137" s="5"/>
      <c r="B137" s="5"/>
      <c r="C137" s="5"/>
      <c r="D137" s="5"/>
      <c r="E137" s="5"/>
      <c r="F137" s="5"/>
      <c r="G137" s="7"/>
      <c r="H137" s="6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</row>
    <row r="138" spans="1:36" x14ac:dyDescent="0.3">
      <c r="A138" s="5"/>
      <c r="B138" s="5"/>
      <c r="C138" s="5"/>
      <c r="D138" s="5"/>
      <c r="E138" s="5"/>
      <c r="F138" s="5"/>
      <c r="G138" s="7"/>
      <c r="H138" s="6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</row>
    <row r="139" spans="1:36" x14ac:dyDescent="0.3">
      <c r="A139" s="5"/>
      <c r="B139" s="5"/>
      <c r="C139" s="5"/>
      <c r="D139" s="5"/>
      <c r="E139" s="5"/>
      <c r="F139" s="5"/>
      <c r="G139" s="7"/>
      <c r="H139" s="6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</row>
    <row r="140" spans="1:36" x14ac:dyDescent="0.3">
      <c r="A140" s="5"/>
      <c r="B140" s="5"/>
      <c r="C140" s="5"/>
      <c r="D140" s="5"/>
      <c r="E140" s="5"/>
      <c r="F140" s="5"/>
      <c r="G140" s="7"/>
      <c r="H140" s="6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</row>
    <row r="141" spans="1:36" x14ac:dyDescent="0.3">
      <c r="A141" s="5"/>
      <c r="B141" s="5"/>
      <c r="C141" s="5"/>
      <c r="D141" s="5"/>
      <c r="E141" s="5"/>
      <c r="F141" s="5"/>
      <c r="G141" s="7"/>
      <c r="H141" s="6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</row>
    <row r="142" spans="1:36" x14ac:dyDescent="0.3">
      <c r="A142" s="5"/>
      <c r="B142" s="5"/>
      <c r="C142" s="5"/>
      <c r="D142" s="5"/>
      <c r="E142" s="5"/>
      <c r="F142" s="5"/>
      <c r="G142" s="7"/>
      <c r="H142" s="6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</row>
    <row r="143" spans="1:36" x14ac:dyDescent="0.3">
      <c r="A143" s="5"/>
      <c r="B143" s="5"/>
      <c r="C143" s="5"/>
      <c r="D143" s="5"/>
      <c r="E143" s="5"/>
      <c r="F143" s="5"/>
      <c r="G143" s="7"/>
      <c r="H143" s="6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</row>
    <row r="144" spans="1:36" x14ac:dyDescent="0.3">
      <c r="A144" s="5"/>
      <c r="B144" s="5"/>
      <c r="C144" s="5"/>
      <c r="D144" s="5"/>
      <c r="E144" s="5"/>
      <c r="F144" s="5"/>
      <c r="G144" s="7"/>
      <c r="H144" s="6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</row>
    <row r="145" spans="1:36" x14ac:dyDescent="0.3">
      <c r="A145" s="5"/>
      <c r="B145" s="5"/>
      <c r="C145" s="5"/>
      <c r="D145" s="5"/>
      <c r="E145" s="5"/>
      <c r="F145" s="5"/>
      <c r="G145" s="7"/>
      <c r="H145" s="6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</row>
    <row r="146" spans="1:36" x14ac:dyDescent="0.3">
      <c r="A146" s="5"/>
      <c r="B146" s="5"/>
      <c r="C146" s="5"/>
      <c r="D146" s="5"/>
      <c r="E146" s="5"/>
      <c r="F146" s="5"/>
      <c r="G146" s="7"/>
      <c r="H146" s="6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</row>
    <row r="147" spans="1:36" x14ac:dyDescent="0.3">
      <c r="A147" s="5"/>
      <c r="B147" s="5"/>
      <c r="C147" s="5"/>
      <c r="D147" s="5"/>
      <c r="E147" s="5"/>
      <c r="F147" s="5"/>
      <c r="G147" s="7"/>
      <c r="H147" s="6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</row>
    <row r="148" spans="1:36" x14ac:dyDescent="0.3">
      <c r="A148" s="5"/>
      <c r="B148" s="5"/>
      <c r="C148" s="5"/>
      <c r="D148" s="5"/>
      <c r="E148" s="5"/>
      <c r="F148" s="5"/>
      <c r="G148" s="7"/>
      <c r="H148" s="6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</row>
    <row r="149" spans="1:36" x14ac:dyDescent="0.3">
      <c r="A149" s="5"/>
      <c r="B149" s="5"/>
      <c r="C149" s="5"/>
      <c r="D149" s="5"/>
      <c r="E149" s="5"/>
      <c r="F149" s="5"/>
      <c r="G149" s="7"/>
      <c r="H149" s="6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</row>
    <row r="150" spans="1:36" x14ac:dyDescent="0.3">
      <c r="A150" s="5"/>
      <c r="B150" s="5"/>
      <c r="C150" s="5"/>
      <c r="D150" s="5"/>
      <c r="E150" s="5"/>
      <c r="F150" s="5"/>
      <c r="G150" s="7"/>
      <c r="H150" s="6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</row>
    <row r="151" spans="1:36" x14ac:dyDescent="0.3">
      <c r="A151" s="5"/>
      <c r="B151" s="5"/>
      <c r="C151" s="5"/>
      <c r="D151" s="5"/>
      <c r="E151" s="5"/>
      <c r="F151" s="5"/>
      <c r="G151" s="7"/>
      <c r="H151" s="6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</row>
    <row r="152" spans="1:36" x14ac:dyDescent="0.3">
      <c r="A152" s="5"/>
      <c r="B152" s="5"/>
      <c r="C152" s="5"/>
      <c r="D152" s="5"/>
      <c r="E152" s="5"/>
      <c r="F152" s="5"/>
      <c r="G152" s="7"/>
      <c r="H152" s="6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</row>
    <row r="153" spans="1:36" x14ac:dyDescent="0.3">
      <c r="A153" s="5"/>
      <c r="B153" s="5"/>
      <c r="C153" s="5"/>
      <c r="D153" s="5"/>
      <c r="E153" s="5"/>
      <c r="F153" s="5"/>
      <c r="G153" s="7"/>
      <c r="H153" s="6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</row>
    <row r="154" spans="1:36" x14ac:dyDescent="0.3">
      <c r="A154" s="5"/>
      <c r="B154" s="5"/>
      <c r="C154" s="5"/>
      <c r="D154" s="5"/>
      <c r="E154" s="5"/>
      <c r="F154" s="5"/>
      <c r="G154" s="7"/>
      <c r="H154" s="6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</row>
    <row r="155" spans="1:36" x14ac:dyDescent="0.3">
      <c r="A155" s="5"/>
      <c r="B155" s="5"/>
      <c r="C155" s="5"/>
      <c r="D155" s="5"/>
      <c r="E155" s="5"/>
      <c r="F155" s="5"/>
      <c r="G155" s="7"/>
      <c r="H155" s="6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</row>
    <row r="156" spans="1:36" x14ac:dyDescent="0.3">
      <c r="A156" s="5"/>
      <c r="B156" s="5"/>
      <c r="C156" s="5"/>
      <c r="D156" s="5"/>
      <c r="E156" s="5"/>
      <c r="F156" s="5"/>
      <c r="G156" s="7"/>
      <c r="H156" s="6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</row>
    <row r="157" spans="1:36" x14ac:dyDescent="0.3">
      <c r="A157" s="5"/>
      <c r="B157" s="5"/>
      <c r="C157" s="5"/>
      <c r="D157" s="5"/>
      <c r="E157" s="5"/>
      <c r="F157" s="5"/>
      <c r="G157" s="7"/>
      <c r="H157" s="6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</row>
    <row r="158" spans="1:36" x14ac:dyDescent="0.3">
      <c r="A158" s="5"/>
      <c r="B158" s="5"/>
      <c r="C158" s="5"/>
      <c r="D158" s="5"/>
      <c r="E158" s="5"/>
      <c r="F158" s="5"/>
      <c r="G158" s="7"/>
      <c r="H158" s="6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</row>
    <row r="159" spans="1:36" x14ac:dyDescent="0.3">
      <c r="A159" s="5"/>
      <c r="B159" s="5"/>
      <c r="C159" s="5"/>
      <c r="D159" s="5"/>
      <c r="E159" s="5"/>
      <c r="F159" s="5"/>
      <c r="G159" s="7"/>
      <c r="H159" s="6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</row>
    <row r="160" spans="1:36" x14ac:dyDescent="0.3">
      <c r="A160" s="5"/>
      <c r="B160" s="5"/>
      <c r="C160" s="5"/>
      <c r="D160" s="5"/>
      <c r="E160" s="5"/>
      <c r="F160" s="5"/>
      <c r="G160" s="7"/>
      <c r="H160" s="6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</row>
  </sheetData>
  <mergeCells count="39">
    <mergeCell ref="A5:A7"/>
    <mergeCell ref="B5:B7"/>
    <mergeCell ref="A8:A10"/>
    <mergeCell ref="B8:B10"/>
    <mergeCell ref="A11:A13"/>
    <mergeCell ref="B11:B13"/>
    <mergeCell ref="A35:A36"/>
    <mergeCell ref="A14:A16"/>
    <mergeCell ref="B14:B16"/>
    <mergeCell ref="A17:A22"/>
    <mergeCell ref="B17:B22"/>
    <mergeCell ref="A24:A25"/>
    <mergeCell ref="B24:B25"/>
    <mergeCell ref="A26:A30"/>
    <mergeCell ref="B26:B30"/>
    <mergeCell ref="A31:A34"/>
    <mergeCell ref="B31:B34"/>
    <mergeCell ref="A37:A41"/>
    <mergeCell ref="B37:B41"/>
    <mergeCell ref="C57:H57"/>
    <mergeCell ref="A42:A43"/>
    <mergeCell ref="B42:B43"/>
    <mergeCell ref="A44:A47"/>
    <mergeCell ref="B44:B47"/>
    <mergeCell ref="A48:A51"/>
    <mergeCell ref="B48:B51"/>
    <mergeCell ref="A52:H52"/>
    <mergeCell ref="A54:H54"/>
    <mergeCell ref="A55:H55"/>
    <mergeCell ref="A64:H64"/>
    <mergeCell ref="A65:H65"/>
    <mergeCell ref="A66:H66"/>
    <mergeCell ref="A67:H67"/>
    <mergeCell ref="C58:H58"/>
    <mergeCell ref="C59:H59"/>
    <mergeCell ref="C60:H60"/>
    <mergeCell ref="C61:H61"/>
    <mergeCell ref="C62:H62"/>
    <mergeCell ref="A63:H63"/>
  </mergeCells>
  <conditionalFormatting sqref="E4:E43">
    <cfRule type="containsText" dxfId="31" priority="6" operator="containsText" text="N/D">
      <formula>NOT(ISERROR(SEARCH("N/D",E4)))</formula>
    </cfRule>
  </conditionalFormatting>
  <conditionalFormatting sqref="E4:E43">
    <cfRule type="cellIs" dxfId="30" priority="5" operator="between">
      <formula>0</formula>
      <formula>40</formula>
    </cfRule>
  </conditionalFormatting>
  <conditionalFormatting sqref="E4:E51">
    <cfRule type="cellIs" dxfId="29" priority="1" operator="between">
      <formula>201</formula>
      <formula>10000</formula>
    </cfRule>
    <cfRule type="cellIs" dxfId="28" priority="2" operator="between">
      <formula>121</formula>
      <formula>200</formula>
    </cfRule>
    <cfRule type="cellIs" dxfId="27" priority="3" operator="between">
      <formula>81</formula>
      <formula>120</formula>
    </cfRule>
    <cfRule type="cellIs" dxfId="26" priority="4" operator="between">
      <formula>41</formula>
      <formula>80</formula>
    </cfRule>
  </conditionalFormatting>
  <conditionalFormatting sqref="E44:E51">
    <cfRule type="cellIs" dxfId="25" priority="7" operator="between">
      <formula>0</formula>
      <formula>40</formula>
    </cfRule>
    <cfRule type="containsText" dxfId="24" priority="8" operator="containsText" text="N/D">
      <formula>NOT(ISERROR(SEARCH("N/D",E44)))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4"/>
  <dimension ref="A1:AJ160"/>
  <sheetViews>
    <sheetView zoomScaleNormal="100" workbookViewId="0">
      <selection activeCell="D2" sqref="D2"/>
    </sheetView>
  </sheetViews>
  <sheetFormatPr defaultColWidth="9.109375" defaultRowHeight="13.2" x14ac:dyDescent="0.3"/>
  <cols>
    <col min="1" max="1" width="19.5546875" style="2" bestFit="1" customWidth="1"/>
    <col min="2" max="2" width="18.44140625" style="2" customWidth="1"/>
    <col min="3" max="3" width="15.44140625" style="2" bestFit="1" customWidth="1"/>
    <col min="4" max="4" width="13.44140625" style="2" customWidth="1"/>
    <col min="5" max="5" width="14.109375" style="2" customWidth="1"/>
    <col min="6" max="6" width="15.88671875" style="2" customWidth="1"/>
    <col min="7" max="7" width="47.33203125" style="4" customWidth="1"/>
    <col min="8" max="8" width="51.6640625" style="3" customWidth="1"/>
    <col min="9" max="16384" width="9.109375" style="2"/>
  </cols>
  <sheetData>
    <row r="1" spans="1:36" ht="62.25" customHeight="1" x14ac:dyDescent="0.3">
      <c r="A1" s="37"/>
      <c r="B1" s="37"/>
      <c r="D1" s="1" t="s">
        <v>107</v>
      </c>
      <c r="E1" s="36"/>
      <c r="F1" s="35">
        <v>45902.573807870373</v>
      </c>
      <c r="G1" s="34" t="s">
        <v>52</v>
      </c>
      <c r="I1" s="5"/>
      <c r="J1" s="33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</row>
    <row r="2" spans="1:36" ht="14.25" customHeight="1" x14ac:dyDescent="0.3">
      <c r="A2" s="31"/>
      <c r="B2" s="31"/>
      <c r="C2" s="31"/>
      <c r="D2" s="32"/>
      <c r="E2" s="32"/>
      <c r="F2" s="32"/>
      <c r="G2" s="31"/>
      <c r="H2" s="31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</row>
    <row r="3" spans="1:36" ht="38.25" customHeight="1" x14ac:dyDescent="0.3">
      <c r="A3" s="30" t="s">
        <v>53</v>
      </c>
      <c r="B3" s="29" t="s">
        <v>0</v>
      </c>
      <c r="C3" s="28" t="s">
        <v>1</v>
      </c>
      <c r="D3" s="28" t="s">
        <v>2</v>
      </c>
      <c r="E3" s="28" t="s">
        <v>3</v>
      </c>
      <c r="F3" s="28" t="s">
        <v>4</v>
      </c>
      <c r="G3" s="28" t="s">
        <v>5</v>
      </c>
      <c r="H3" s="28" t="s">
        <v>6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</row>
    <row r="4" spans="1:36" s="20" customFormat="1" ht="75" customHeight="1" x14ac:dyDescent="0.25">
      <c r="A4" s="45" t="s">
        <v>7</v>
      </c>
      <c r="B4" s="45" t="s">
        <v>48</v>
      </c>
      <c r="C4" s="22" t="s">
        <v>54</v>
      </c>
      <c r="D4" s="23">
        <v>22</v>
      </c>
      <c r="E4" s="24">
        <f t="shared" ref="E4:E51" si="0">IF(D4="","N/D",D4)</f>
        <v>22</v>
      </c>
      <c r="F4" s="23" t="str">
        <f t="shared" ref="F4:F51" si="1">IF(D4="","",IF(D4&lt;=40,$A$58,IF(D4&lt;=80,$A$59,IF(D4&lt;=120,$A$60, IF(D4&lt;=200,$A$61,$A$62)))))</f>
        <v>Boa</v>
      </c>
      <c r="G4" s="22" t="s">
        <v>50</v>
      </c>
      <c r="H4" s="22" t="str">
        <f t="shared" ref="H4:H25" si="2">IF(D4="","",IF(D4&lt;=40,$C$58,IF(D4&lt;=80,$C$59,IF(D4&lt;=120,$C$60,IF(D4&lt;=200,$C$61,IF(D4&gt;200,$C$62,))))))</f>
        <v>-</v>
      </c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</row>
    <row r="5" spans="1:36" s="20" customFormat="1" ht="75" customHeight="1" x14ac:dyDescent="0.25">
      <c r="A5" s="63" t="s">
        <v>8</v>
      </c>
      <c r="B5" s="63" t="s">
        <v>9</v>
      </c>
      <c r="C5" s="22" t="s">
        <v>55</v>
      </c>
      <c r="D5" s="23">
        <v>20</v>
      </c>
      <c r="E5" s="24">
        <f t="shared" si="0"/>
        <v>20</v>
      </c>
      <c r="F5" s="23" t="str">
        <f t="shared" si="1"/>
        <v>Boa</v>
      </c>
      <c r="G5" s="22" t="s">
        <v>51</v>
      </c>
      <c r="H5" s="22" t="str">
        <f t="shared" si="2"/>
        <v>-</v>
      </c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</row>
    <row r="6" spans="1:36" s="20" customFormat="1" ht="75" customHeight="1" x14ac:dyDescent="0.25">
      <c r="A6" s="64"/>
      <c r="B6" s="64"/>
      <c r="C6" s="25" t="s">
        <v>56</v>
      </c>
      <c r="D6" s="23">
        <v>21</v>
      </c>
      <c r="E6" s="24">
        <f t="shared" si="0"/>
        <v>21</v>
      </c>
      <c r="F6" s="23" t="str">
        <f t="shared" si="1"/>
        <v>Boa</v>
      </c>
      <c r="G6" s="22" t="s">
        <v>49</v>
      </c>
      <c r="H6" s="22" t="str">
        <f t="shared" si="2"/>
        <v>-</v>
      </c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</row>
    <row r="7" spans="1:36" s="20" customFormat="1" ht="75" customHeight="1" x14ac:dyDescent="0.25">
      <c r="A7" s="65"/>
      <c r="B7" s="65"/>
      <c r="C7" s="22" t="s">
        <v>57</v>
      </c>
      <c r="D7" s="23">
        <v>38</v>
      </c>
      <c r="E7" s="24">
        <f t="shared" si="0"/>
        <v>38</v>
      </c>
      <c r="F7" s="23" t="str">
        <f t="shared" si="1"/>
        <v>Boa</v>
      </c>
      <c r="G7" s="22" t="s">
        <v>50</v>
      </c>
      <c r="H7" s="22" t="str">
        <f t="shared" si="2"/>
        <v>-</v>
      </c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</row>
    <row r="8" spans="1:36" ht="75" customHeight="1" x14ac:dyDescent="0.3">
      <c r="A8" s="63" t="s">
        <v>8</v>
      </c>
      <c r="B8" s="68" t="s">
        <v>10</v>
      </c>
      <c r="C8" s="22" t="s">
        <v>58</v>
      </c>
      <c r="D8" s="23">
        <v>26</v>
      </c>
      <c r="E8" s="24">
        <f t="shared" si="0"/>
        <v>26</v>
      </c>
      <c r="F8" s="23" t="str">
        <f t="shared" si="1"/>
        <v>Boa</v>
      </c>
      <c r="G8" s="22" t="s">
        <v>50</v>
      </c>
      <c r="H8" s="22" t="str">
        <f t="shared" si="2"/>
        <v>-</v>
      </c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</row>
    <row r="9" spans="1:36" s="20" customFormat="1" ht="78" customHeight="1" x14ac:dyDescent="0.25">
      <c r="A9" s="64"/>
      <c r="B9" s="70"/>
      <c r="C9" s="22" t="s">
        <v>59</v>
      </c>
      <c r="D9" s="23">
        <v>16</v>
      </c>
      <c r="E9" s="24">
        <f t="shared" si="0"/>
        <v>16</v>
      </c>
      <c r="F9" s="23" t="str">
        <f t="shared" si="1"/>
        <v>Boa</v>
      </c>
      <c r="G9" s="22" t="s">
        <v>51</v>
      </c>
      <c r="H9" s="22" t="str">
        <f t="shared" si="2"/>
        <v>-</v>
      </c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</row>
    <row r="10" spans="1:36" s="20" customFormat="1" ht="75" customHeight="1" x14ac:dyDescent="0.25">
      <c r="A10" s="65"/>
      <c r="B10" s="69"/>
      <c r="C10" s="22" t="s">
        <v>60</v>
      </c>
      <c r="D10" s="23">
        <v>24</v>
      </c>
      <c r="E10" s="24">
        <f t="shared" si="0"/>
        <v>24</v>
      </c>
      <c r="F10" s="23" t="str">
        <f t="shared" si="1"/>
        <v>Boa</v>
      </c>
      <c r="G10" s="22" t="s">
        <v>49</v>
      </c>
      <c r="H10" s="22" t="str">
        <f t="shared" si="2"/>
        <v>-</v>
      </c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</row>
    <row r="11" spans="1:36" s="20" customFormat="1" ht="75" customHeight="1" x14ac:dyDescent="0.25">
      <c r="A11" s="63" t="s">
        <v>8</v>
      </c>
      <c r="B11" s="63" t="s">
        <v>11</v>
      </c>
      <c r="C11" s="22" t="s">
        <v>61</v>
      </c>
      <c r="D11" s="23">
        <v>22</v>
      </c>
      <c r="E11" s="24">
        <f t="shared" si="0"/>
        <v>22</v>
      </c>
      <c r="F11" s="23" t="str">
        <f t="shared" si="1"/>
        <v>Boa</v>
      </c>
      <c r="G11" s="22" t="s">
        <v>49</v>
      </c>
      <c r="H11" s="22" t="str">
        <f t="shared" si="2"/>
        <v>-</v>
      </c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</row>
    <row r="12" spans="1:36" s="20" customFormat="1" ht="75" customHeight="1" x14ac:dyDescent="0.25">
      <c r="A12" s="64"/>
      <c r="B12" s="64"/>
      <c r="C12" s="22" t="s">
        <v>62</v>
      </c>
      <c r="D12" s="23">
        <v>15</v>
      </c>
      <c r="E12" s="24">
        <f t="shared" si="0"/>
        <v>15</v>
      </c>
      <c r="F12" s="23" t="str">
        <f t="shared" si="1"/>
        <v>Boa</v>
      </c>
      <c r="G12" s="22" t="s">
        <v>49</v>
      </c>
      <c r="H12" s="22" t="str">
        <f t="shared" si="2"/>
        <v>-</v>
      </c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</row>
    <row r="13" spans="1:36" s="20" customFormat="1" ht="75" customHeight="1" x14ac:dyDescent="0.25">
      <c r="A13" s="65"/>
      <c r="B13" s="65"/>
      <c r="C13" s="22" t="s">
        <v>63</v>
      </c>
      <c r="D13" s="23">
        <v>7</v>
      </c>
      <c r="E13" s="24">
        <f t="shared" si="0"/>
        <v>7</v>
      </c>
      <c r="F13" s="23" t="str">
        <f t="shared" si="1"/>
        <v>Boa</v>
      </c>
      <c r="G13" s="22" t="s">
        <v>49</v>
      </c>
      <c r="H13" s="22" t="str">
        <f t="shared" si="2"/>
        <v>-</v>
      </c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</row>
    <row r="14" spans="1:36" s="20" customFormat="1" ht="75" customHeight="1" x14ac:dyDescent="0.25">
      <c r="A14" s="63" t="s">
        <v>12</v>
      </c>
      <c r="B14" s="63" t="s">
        <v>13</v>
      </c>
      <c r="C14" s="22" t="s">
        <v>64</v>
      </c>
      <c r="D14" s="23">
        <v>21</v>
      </c>
      <c r="E14" s="24">
        <f t="shared" si="0"/>
        <v>21</v>
      </c>
      <c r="F14" s="23" t="str">
        <f t="shared" si="1"/>
        <v>Boa</v>
      </c>
      <c r="G14" s="22" t="s">
        <v>51</v>
      </c>
      <c r="H14" s="22" t="str">
        <f t="shared" si="2"/>
        <v>-</v>
      </c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</row>
    <row r="15" spans="1:36" s="20" customFormat="1" ht="75" customHeight="1" x14ac:dyDescent="0.25">
      <c r="A15" s="64"/>
      <c r="B15" s="64"/>
      <c r="C15" s="22" t="s">
        <v>65</v>
      </c>
      <c r="D15" s="23">
        <v>27</v>
      </c>
      <c r="E15" s="24">
        <f t="shared" si="0"/>
        <v>27</v>
      </c>
      <c r="F15" s="23" t="str">
        <f t="shared" si="1"/>
        <v>Boa</v>
      </c>
      <c r="G15" s="22" t="s">
        <v>50</v>
      </c>
      <c r="H15" s="22" t="str">
        <f t="shared" si="2"/>
        <v>-</v>
      </c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</row>
    <row r="16" spans="1:36" s="20" customFormat="1" ht="75" customHeight="1" x14ac:dyDescent="0.25">
      <c r="A16" s="65"/>
      <c r="B16" s="65"/>
      <c r="C16" s="22" t="s">
        <v>66</v>
      </c>
      <c r="D16" s="23">
        <v>9</v>
      </c>
      <c r="E16" s="24">
        <f t="shared" si="0"/>
        <v>9</v>
      </c>
      <c r="F16" s="23" t="str">
        <f t="shared" si="1"/>
        <v>Boa</v>
      </c>
      <c r="G16" s="22" t="s">
        <v>50</v>
      </c>
      <c r="H16" s="22" t="str">
        <f t="shared" si="2"/>
        <v>-</v>
      </c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</row>
    <row r="17" spans="1:36" s="20" customFormat="1" ht="75" customHeight="1" x14ac:dyDescent="0.25">
      <c r="A17" s="63" t="s">
        <v>8</v>
      </c>
      <c r="B17" s="63" t="s">
        <v>14</v>
      </c>
      <c r="C17" s="22" t="s">
        <v>67</v>
      </c>
      <c r="D17" s="23">
        <v>21</v>
      </c>
      <c r="E17" s="24">
        <f t="shared" si="0"/>
        <v>21</v>
      </c>
      <c r="F17" s="23" t="str">
        <f t="shared" si="1"/>
        <v>Boa</v>
      </c>
      <c r="G17" s="22" t="s">
        <v>104</v>
      </c>
      <c r="H17" s="22" t="str">
        <f t="shared" si="2"/>
        <v>-</v>
      </c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</row>
    <row r="18" spans="1:36" s="20" customFormat="1" ht="75" customHeight="1" x14ac:dyDescent="0.25">
      <c r="A18" s="64"/>
      <c r="B18" s="64"/>
      <c r="C18" s="22" t="s">
        <v>68</v>
      </c>
      <c r="D18" s="23">
        <v>10</v>
      </c>
      <c r="E18" s="24">
        <f t="shared" si="0"/>
        <v>10</v>
      </c>
      <c r="F18" s="23" t="str">
        <f t="shared" si="1"/>
        <v>Boa</v>
      </c>
      <c r="G18" s="22" t="s">
        <v>49</v>
      </c>
      <c r="H18" s="22" t="str">
        <f t="shared" si="2"/>
        <v>-</v>
      </c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</row>
    <row r="19" spans="1:36" s="20" customFormat="1" ht="75" customHeight="1" x14ac:dyDescent="0.25">
      <c r="A19" s="64"/>
      <c r="B19" s="64"/>
      <c r="C19" s="22" t="s">
        <v>69</v>
      </c>
      <c r="D19" s="23">
        <v>25</v>
      </c>
      <c r="E19" s="24">
        <f t="shared" si="0"/>
        <v>25</v>
      </c>
      <c r="F19" s="23" t="str">
        <f t="shared" si="1"/>
        <v>Boa</v>
      </c>
      <c r="G19" s="22" t="s">
        <v>49</v>
      </c>
      <c r="H19" s="22" t="str">
        <f t="shared" si="2"/>
        <v>-</v>
      </c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</row>
    <row r="20" spans="1:36" s="20" customFormat="1" ht="75" customHeight="1" x14ac:dyDescent="0.25">
      <c r="A20" s="64"/>
      <c r="B20" s="64"/>
      <c r="C20" s="22" t="s">
        <v>70</v>
      </c>
      <c r="D20" s="23">
        <v>18</v>
      </c>
      <c r="E20" s="24">
        <f t="shared" si="0"/>
        <v>18</v>
      </c>
      <c r="F20" s="23" t="str">
        <f t="shared" si="1"/>
        <v>Boa</v>
      </c>
      <c r="G20" s="22" t="s">
        <v>49</v>
      </c>
      <c r="H20" s="22" t="str">
        <f t="shared" si="2"/>
        <v>-</v>
      </c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</row>
    <row r="21" spans="1:36" s="20" customFormat="1" ht="75" customHeight="1" x14ac:dyDescent="0.25">
      <c r="A21" s="64"/>
      <c r="B21" s="64"/>
      <c r="C21" s="22" t="s">
        <v>71</v>
      </c>
      <c r="D21" s="23">
        <v>16</v>
      </c>
      <c r="E21" s="24">
        <f t="shared" si="0"/>
        <v>16</v>
      </c>
      <c r="F21" s="23" t="str">
        <f t="shared" si="1"/>
        <v>Boa</v>
      </c>
      <c r="G21" s="22" t="s">
        <v>50</v>
      </c>
      <c r="H21" s="22" t="str">
        <f t="shared" si="2"/>
        <v>-</v>
      </c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</row>
    <row r="22" spans="1:36" s="20" customFormat="1" ht="75" customHeight="1" x14ac:dyDescent="0.25">
      <c r="A22" s="65"/>
      <c r="B22" s="65"/>
      <c r="C22" s="22" t="s">
        <v>72</v>
      </c>
      <c r="D22" s="23">
        <v>34</v>
      </c>
      <c r="E22" s="24">
        <f t="shared" si="0"/>
        <v>34</v>
      </c>
      <c r="F22" s="23" t="str">
        <f t="shared" si="1"/>
        <v>Boa</v>
      </c>
      <c r="G22" s="22" t="s">
        <v>49</v>
      </c>
      <c r="H22" s="22" t="str">
        <f t="shared" si="2"/>
        <v>-</v>
      </c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</row>
    <row r="23" spans="1:36" s="20" customFormat="1" ht="75" customHeight="1" x14ac:dyDescent="0.25">
      <c r="A23" s="27" t="s">
        <v>15</v>
      </c>
      <c r="B23" s="26" t="s">
        <v>16</v>
      </c>
      <c r="C23" s="22" t="s">
        <v>73</v>
      </c>
      <c r="D23" s="23">
        <v>29</v>
      </c>
      <c r="E23" s="24">
        <f t="shared" si="0"/>
        <v>29</v>
      </c>
      <c r="F23" s="23" t="str">
        <f t="shared" si="1"/>
        <v>Boa</v>
      </c>
      <c r="G23" s="22" t="s">
        <v>50</v>
      </c>
      <c r="H23" s="22" t="str">
        <f t="shared" si="2"/>
        <v>-</v>
      </c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</row>
    <row r="24" spans="1:36" s="20" customFormat="1" ht="75" customHeight="1" x14ac:dyDescent="0.25">
      <c r="A24" s="63" t="s">
        <v>8</v>
      </c>
      <c r="B24" s="68" t="s">
        <v>17</v>
      </c>
      <c r="C24" s="22" t="s">
        <v>74</v>
      </c>
      <c r="D24" s="23">
        <v>39</v>
      </c>
      <c r="E24" s="24">
        <f t="shared" si="0"/>
        <v>39</v>
      </c>
      <c r="F24" s="23" t="str">
        <f t="shared" si="1"/>
        <v>Boa</v>
      </c>
      <c r="G24" s="22" t="s">
        <v>51</v>
      </c>
      <c r="H24" s="22" t="str">
        <f t="shared" si="2"/>
        <v>-</v>
      </c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</row>
    <row r="25" spans="1:36" s="20" customFormat="1" ht="75" customHeight="1" x14ac:dyDescent="0.25">
      <c r="A25" s="65"/>
      <c r="B25" s="69"/>
      <c r="C25" s="22" t="s">
        <v>75</v>
      </c>
      <c r="D25" s="23">
        <v>27</v>
      </c>
      <c r="E25" s="24">
        <f t="shared" si="0"/>
        <v>27</v>
      </c>
      <c r="F25" s="23" t="str">
        <f t="shared" si="1"/>
        <v>Boa</v>
      </c>
      <c r="G25" s="22" t="s">
        <v>49</v>
      </c>
      <c r="H25" s="22" t="str">
        <f t="shared" si="2"/>
        <v>-</v>
      </c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</row>
    <row r="26" spans="1:36" s="20" customFormat="1" ht="75" customHeight="1" x14ac:dyDescent="0.25">
      <c r="A26" s="68" t="s">
        <v>15</v>
      </c>
      <c r="B26" s="68" t="s">
        <v>18</v>
      </c>
      <c r="C26" s="22" t="s">
        <v>103</v>
      </c>
      <c r="D26" s="23">
        <v>12</v>
      </c>
      <c r="E26" s="24">
        <f t="shared" si="0"/>
        <v>12</v>
      </c>
      <c r="F26" s="23" t="str">
        <f t="shared" si="1"/>
        <v>Boa</v>
      </c>
      <c r="G26" s="22" t="s">
        <v>50</v>
      </c>
      <c r="H26" s="22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</row>
    <row r="27" spans="1:36" s="20" customFormat="1" ht="75" customHeight="1" x14ac:dyDescent="0.25">
      <c r="A27" s="70"/>
      <c r="B27" s="70"/>
      <c r="C27" s="22" t="s">
        <v>76</v>
      </c>
      <c r="D27" s="23">
        <v>18</v>
      </c>
      <c r="E27" s="24">
        <f t="shared" si="0"/>
        <v>18</v>
      </c>
      <c r="F27" s="23" t="str">
        <f t="shared" si="1"/>
        <v>Boa</v>
      </c>
      <c r="G27" s="22" t="s">
        <v>51</v>
      </c>
      <c r="H27" s="22" t="str">
        <f>IF(D27="","",IF(D27&lt;=40,$C$58,IF(D27&lt;=80,$C$59,IF(D27&lt;=120,$C$60,IF(D27&lt;=200,$C$61,IF(D27&gt;200,$C$62,))))))</f>
        <v>-</v>
      </c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</row>
    <row r="28" spans="1:36" s="20" customFormat="1" ht="75" customHeight="1" x14ac:dyDescent="0.25">
      <c r="A28" s="70"/>
      <c r="B28" s="70"/>
      <c r="C28" s="22" t="s">
        <v>77</v>
      </c>
      <c r="D28" s="23">
        <v>17</v>
      </c>
      <c r="E28" s="24">
        <f t="shared" si="0"/>
        <v>17</v>
      </c>
      <c r="F28" s="23" t="str">
        <f t="shared" si="1"/>
        <v>Boa</v>
      </c>
      <c r="G28" s="22" t="s">
        <v>51</v>
      </c>
      <c r="H28" s="22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</row>
    <row r="29" spans="1:36" s="20" customFormat="1" ht="75" customHeight="1" x14ac:dyDescent="0.25">
      <c r="A29" s="70"/>
      <c r="B29" s="70"/>
      <c r="C29" s="22" t="s">
        <v>78</v>
      </c>
      <c r="D29" s="23">
        <v>18</v>
      </c>
      <c r="E29" s="24">
        <f t="shared" si="0"/>
        <v>18</v>
      </c>
      <c r="F29" s="23" t="str">
        <f t="shared" si="1"/>
        <v>Boa</v>
      </c>
      <c r="G29" s="22" t="s">
        <v>50</v>
      </c>
      <c r="H29" s="22" t="str">
        <f t="shared" ref="H29:H51" si="3">IF(D29="","",IF(D29&lt;=40,$C$58,IF(D29&lt;=80,$C$59,IF(D29&lt;=120,$C$60,IF(D29&lt;=200,$C$61,IF(D29&gt;200,$C$62,))))))</f>
        <v>-</v>
      </c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</row>
    <row r="30" spans="1:36" s="20" customFormat="1" ht="75" customHeight="1" x14ac:dyDescent="0.25">
      <c r="A30" s="69"/>
      <c r="B30" s="69"/>
      <c r="C30" s="22" t="s">
        <v>79</v>
      </c>
      <c r="D30" s="23">
        <v>18</v>
      </c>
      <c r="E30" s="24">
        <f t="shared" si="0"/>
        <v>18</v>
      </c>
      <c r="F30" s="23" t="str">
        <f t="shared" si="1"/>
        <v>Boa</v>
      </c>
      <c r="G30" s="22" t="s">
        <v>49</v>
      </c>
      <c r="H30" s="22" t="str">
        <f t="shared" si="3"/>
        <v>-</v>
      </c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</row>
    <row r="31" spans="1:36" s="20" customFormat="1" ht="75" customHeight="1" x14ac:dyDescent="0.25">
      <c r="A31" s="68" t="s">
        <v>15</v>
      </c>
      <c r="B31" s="68" t="s">
        <v>19</v>
      </c>
      <c r="C31" s="22" t="s">
        <v>80</v>
      </c>
      <c r="D31" s="23">
        <v>28</v>
      </c>
      <c r="E31" s="24">
        <f t="shared" si="0"/>
        <v>28</v>
      </c>
      <c r="F31" s="23" t="str">
        <f t="shared" si="1"/>
        <v>Boa</v>
      </c>
      <c r="G31" s="22" t="s">
        <v>50</v>
      </c>
      <c r="H31" s="22" t="str">
        <f t="shared" si="3"/>
        <v>-</v>
      </c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</row>
    <row r="32" spans="1:36" s="20" customFormat="1" ht="75" customHeight="1" x14ac:dyDescent="0.25">
      <c r="A32" s="70"/>
      <c r="B32" s="70"/>
      <c r="C32" s="22" t="s">
        <v>81</v>
      </c>
      <c r="D32" s="23">
        <v>24</v>
      </c>
      <c r="E32" s="24">
        <f t="shared" si="0"/>
        <v>24</v>
      </c>
      <c r="F32" s="23" t="str">
        <f t="shared" si="1"/>
        <v>Boa</v>
      </c>
      <c r="G32" s="22" t="s">
        <v>50</v>
      </c>
      <c r="H32" s="22" t="str">
        <f t="shared" si="3"/>
        <v>-</v>
      </c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</row>
    <row r="33" spans="1:36" s="20" customFormat="1" ht="75" customHeight="1" x14ac:dyDescent="0.25">
      <c r="A33" s="70"/>
      <c r="B33" s="70"/>
      <c r="C33" s="22" t="s">
        <v>82</v>
      </c>
      <c r="D33" s="23">
        <v>15</v>
      </c>
      <c r="E33" s="24">
        <f t="shared" si="0"/>
        <v>15</v>
      </c>
      <c r="F33" s="23" t="str">
        <f t="shared" si="1"/>
        <v>Boa</v>
      </c>
      <c r="G33" s="22" t="s">
        <v>50</v>
      </c>
      <c r="H33" s="22" t="str">
        <f t="shared" si="3"/>
        <v>-</v>
      </c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</row>
    <row r="34" spans="1:36" s="20" customFormat="1" ht="75" customHeight="1" x14ac:dyDescent="0.25">
      <c r="A34" s="69"/>
      <c r="B34" s="69"/>
      <c r="C34" s="22" t="s">
        <v>83</v>
      </c>
      <c r="D34" s="23">
        <v>19</v>
      </c>
      <c r="E34" s="24">
        <f t="shared" si="0"/>
        <v>19</v>
      </c>
      <c r="F34" s="23" t="str">
        <f t="shared" si="1"/>
        <v>Boa</v>
      </c>
      <c r="G34" s="22" t="s">
        <v>50</v>
      </c>
      <c r="H34" s="22" t="str">
        <f t="shared" si="3"/>
        <v>-</v>
      </c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</row>
    <row r="35" spans="1:36" s="20" customFormat="1" ht="75" customHeight="1" x14ac:dyDescent="0.25">
      <c r="A35" s="63" t="s">
        <v>8</v>
      </c>
      <c r="B35" s="44" t="s">
        <v>20</v>
      </c>
      <c r="C35" s="22" t="s">
        <v>84</v>
      </c>
      <c r="D35" s="23">
        <v>17</v>
      </c>
      <c r="E35" s="24">
        <f t="shared" si="0"/>
        <v>17</v>
      </c>
      <c r="F35" s="23" t="str">
        <f t="shared" si="1"/>
        <v>Boa</v>
      </c>
      <c r="G35" s="22" t="s">
        <v>50</v>
      </c>
      <c r="H35" s="22" t="str">
        <f t="shared" si="3"/>
        <v>-</v>
      </c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</row>
    <row r="36" spans="1:36" s="20" customFormat="1" ht="75" customHeight="1" x14ac:dyDescent="0.25">
      <c r="A36" s="65"/>
      <c r="B36" s="26" t="s">
        <v>21</v>
      </c>
      <c r="C36" s="22" t="s">
        <v>85</v>
      </c>
      <c r="D36" s="23">
        <v>10</v>
      </c>
      <c r="E36" s="24">
        <f t="shared" si="0"/>
        <v>10</v>
      </c>
      <c r="F36" s="23" t="str">
        <f t="shared" si="1"/>
        <v>Boa</v>
      </c>
      <c r="G36" s="22" t="s">
        <v>49</v>
      </c>
      <c r="H36" s="22" t="str">
        <f t="shared" si="3"/>
        <v>-</v>
      </c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</row>
    <row r="37" spans="1:36" s="20" customFormat="1" ht="75" customHeight="1" x14ac:dyDescent="0.25">
      <c r="A37" s="63" t="s">
        <v>22</v>
      </c>
      <c r="B37" s="63" t="s">
        <v>23</v>
      </c>
      <c r="C37" s="22" t="s">
        <v>86</v>
      </c>
      <c r="D37" s="23">
        <v>37</v>
      </c>
      <c r="E37" s="24">
        <f t="shared" si="0"/>
        <v>37</v>
      </c>
      <c r="F37" s="23" t="str">
        <f t="shared" si="1"/>
        <v>Boa</v>
      </c>
      <c r="G37" s="22" t="s">
        <v>49</v>
      </c>
      <c r="H37" s="22" t="str">
        <f t="shared" si="3"/>
        <v>-</v>
      </c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</row>
    <row r="38" spans="1:36" s="20" customFormat="1" ht="75" customHeight="1" x14ac:dyDescent="0.25">
      <c r="A38" s="64"/>
      <c r="B38" s="64"/>
      <c r="C38" s="22" t="s">
        <v>87</v>
      </c>
      <c r="D38" s="23">
        <v>35</v>
      </c>
      <c r="E38" s="24">
        <f t="shared" si="0"/>
        <v>35</v>
      </c>
      <c r="F38" s="23" t="str">
        <f t="shared" si="1"/>
        <v>Boa</v>
      </c>
      <c r="G38" s="22" t="s">
        <v>49</v>
      </c>
      <c r="H38" s="22" t="str">
        <f t="shared" si="3"/>
        <v>-</v>
      </c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</row>
    <row r="39" spans="1:36" s="20" customFormat="1" ht="75" customHeight="1" x14ac:dyDescent="0.25">
      <c r="A39" s="64"/>
      <c r="B39" s="64"/>
      <c r="C39" s="25" t="s">
        <v>88</v>
      </c>
      <c r="D39" s="23">
        <v>42</v>
      </c>
      <c r="E39" s="24">
        <f t="shared" si="0"/>
        <v>42</v>
      </c>
      <c r="F39" s="23" t="str">
        <f t="shared" si="1"/>
        <v>Moderada</v>
      </c>
      <c r="G39" s="22" t="s">
        <v>49</v>
      </c>
      <c r="H39" s="22" t="str">
        <f t="shared" si="3"/>
        <v>Pessoas de grupos sensíveis (crianças, idosos e pessoas com doenças respiratórias e cardíacas) podem apresentar sintomas como tosse seca e cansaço. A população em geral não é afetada.</v>
      </c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</row>
    <row r="40" spans="1:36" s="20" customFormat="1" ht="75" customHeight="1" x14ac:dyDescent="0.25">
      <c r="A40" s="64"/>
      <c r="B40" s="64"/>
      <c r="C40" s="25" t="s">
        <v>89</v>
      </c>
      <c r="D40" s="23">
        <v>36</v>
      </c>
      <c r="E40" s="24">
        <f t="shared" si="0"/>
        <v>36</v>
      </c>
      <c r="F40" s="23" t="str">
        <f t="shared" si="1"/>
        <v>Boa</v>
      </c>
      <c r="G40" s="22" t="s">
        <v>49</v>
      </c>
      <c r="H40" s="22" t="str">
        <f t="shared" si="3"/>
        <v>-</v>
      </c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</row>
    <row r="41" spans="1:36" s="20" customFormat="1" ht="75" customHeight="1" x14ac:dyDescent="0.25">
      <c r="A41" s="65"/>
      <c r="B41" s="65"/>
      <c r="C41" s="25" t="s">
        <v>90</v>
      </c>
      <c r="D41" s="23">
        <v>44</v>
      </c>
      <c r="E41" s="24">
        <f t="shared" si="0"/>
        <v>44</v>
      </c>
      <c r="F41" s="23" t="str">
        <f t="shared" si="1"/>
        <v>Moderada</v>
      </c>
      <c r="G41" s="22" t="s">
        <v>49</v>
      </c>
      <c r="H41" s="22" t="str">
        <f t="shared" si="3"/>
        <v>Pessoas de grupos sensíveis (crianças, idosos e pessoas com doenças respiratórias e cardíacas) podem apresentar sintomas como tosse seca e cansaço. A população em geral não é afetada.</v>
      </c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</row>
    <row r="42" spans="1:36" s="20" customFormat="1" ht="75" customHeight="1" x14ac:dyDescent="0.25">
      <c r="A42" s="68" t="s">
        <v>24</v>
      </c>
      <c r="B42" s="63" t="s">
        <v>25</v>
      </c>
      <c r="C42" s="22" t="s">
        <v>91</v>
      </c>
      <c r="D42" s="23">
        <v>45</v>
      </c>
      <c r="E42" s="24">
        <f t="shared" si="0"/>
        <v>45</v>
      </c>
      <c r="F42" s="23" t="str">
        <f t="shared" si="1"/>
        <v>Moderada</v>
      </c>
      <c r="G42" s="22" t="s">
        <v>49</v>
      </c>
      <c r="H42" s="22" t="str">
        <f t="shared" si="3"/>
        <v>Pessoas de grupos sensíveis (crianças, idosos e pessoas com doenças respiratórias e cardíacas) podem apresentar sintomas como tosse seca e cansaço. A população em geral não é afetada.</v>
      </c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</row>
    <row r="43" spans="1:36" s="20" customFormat="1" ht="75" customHeight="1" x14ac:dyDescent="0.25">
      <c r="A43" s="69"/>
      <c r="B43" s="65"/>
      <c r="C43" s="22" t="s">
        <v>92</v>
      </c>
      <c r="D43" s="23">
        <v>20</v>
      </c>
      <c r="E43" s="24">
        <f t="shared" si="0"/>
        <v>20</v>
      </c>
      <c r="F43" s="23" t="str">
        <f t="shared" si="1"/>
        <v>Boa</v>
      </c>
      <c r="G43" s="22" t="s">
        <v>49</v>
      </c>
      <c r="H43" s="22" t="str">
        <f t="shared" si="3"/>
        <v>-</v>
      </c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</row>
    <row r="44" spans="1:36" s="20" customFormat="1" ht="75" customHeight="1" x14ac:dyDescent="0.25">
      <c r="A44" s="63" t="s">
        <v>8</v>
      </c>
      <c r="B44" s="63" t="s">
        <v>26</v>
      </c>
      <c r="C44" s="23" t="s">
        <v>93</v>
      </c>
      <c r="D44" s="23">
        <v>40</v>
      </c>
      <c r="E44" s="24">
        <f t="shared" si="0"/>
        <v>40</v>
      </c>
      <c r="F44" s="23" t="str">
        <f t="shared" si="1"/>
        <v>Boa</v>
      </c>
      <c r="G44" s="22" t="s">
        <v>50</v>
      </c>
      <c r="H44" s="22" t="str">
        <f t="shared" si="3"/>
        <v>-</v>
      </c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</row>
    <row r="45" spans="1:36" s="20" customFormat="1" ht="75" customHeight="1" x14ac:dyDescent="0.25">
      <c r="A45" s="64"/>
      <c r="B45" s="64"/>
      <c r="C45" s="22" t="s">
        <v>94</v>
      </c>
      <c r="D45" s="23">
        <v>67</v>
      </c>
      <c r="E45" s="24">
        <f t="shared" si="0"/>
        <v>67</v>
      </c>
      <c r="F45" s="23" t="str">
        <f t="shared" si="1"/>
        <v>Moderada</v>
      </c>
      <c r="G45" s="22" t="s">
        <v>49</v>
      </c>
      <c r="H45" s="22" t="str">
        <f t="shared" si="3"/>
        <v>Pessoas de grupos sensíveis (crianças, idosos e pessoas com doenças respiratórias e cardíacas) podem apresentar sintomas como tosse seca e cansaço. A população em geral não é afetada.</v>
      </c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</row>
    <row r="46" spans="1:36" s="20" customFormat="1" ht="75" customHeight="1" x14ac:dyDescent="0.25">
      <c r="A46" s="64"/>
      <c r="B46" s="64"/>
      <c r="C46" s="22" t="s">
        <v>95</v>
      </c>
      <c r="D46" s="23"/>
      <c r="E46" s="24" t="str">
        <f t="shared" si="0"/>
        <v>N/D</v>
      </c>
      <c r="F46" s="23" t="str">
        <f t="shared" si="1"/>
        <v/>
      </c>
      <c r="G46" s="22"/>
      <c r="H46" s="22" t="str">
        <f t="shared" si="3"/>
        <v/>
      </c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</row>
    <row r="47" spans="1:36" s="20" customFormat="1" ht="75" customHeight="1" x14ac:dyDescent="0.25">
      <c r="A47" s="65"/>
      <c r="B47" s="64"/>
      <c r="C47" s="22" t="s">
        <v>96</v>
      </c>
      <c r="D47" s="23"/>
      <c r="E47" s="24" t="str">
        <f t="shared" si="0"/>
        <v>N/D</v>
      </c>
      <c r="F47" s="23" t="str">
        <f t="shared" si="1"/>
        <v/>
      </c>
      <c r="G47" s="22"/>
      <c r="H47" s="22" t="str">
        <f t="shared" si="3"/>
        <v/>
      </c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</row>
    <row r="48" spans="1:36" s="20" customFormat="1" ht="75" customHeight="1" x14ac:dyDescent="0.25">
      <c r="A48" s="68" t="s">
        <v>15</v>
      </c>
      <c r="B48" s="68" t="s">
        <v>27</v>
      </c>
      <c r="C48" s="22" t="s">
        <v>97</v>
      </c>
      <c r="D48" s="23">
        <v>34</v>
      </c>
      <c r="E48" s="24">
        <f t="shared" si="0"/>
        <v>34</v>
      </c>
      <c r="F48" s="23" t="str">
        <f t="shared" si="1"/>
        <v>Boa</v>
      </c>
      <c r="G48" s="22" t="s">
        <v>50</v>
      </c>
      <c r="H48" s="22" t="str">
        <f t="shared" si="3"/>
        <v>-</v>
      </c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</row>
    <row r="49" spans="1:36" s="20" customFormat="1" ht="75" customHeight="1" x14ac:dyDescent="0.25">
      <c r="A49" s="70"/>
      <c r="B49" s="70"/>
      <c r="C49" s="22" t="s">
        <v>98</v>
      </c>
      <c r="D49" s="23">
        <v>18</v>
      </c>
      <c r="E49" s="24">
        <f t="shared" si="0"/>
        <v>18</v>
      </c>
      <c r="F49" s="23" t="str">
        <f t="shared" si="1"/>
        <v>Boa</v>
      </c>
      <c r="G49" s="22" t="s">
        <v>50</v>
      </c>
      <c r="H49" s="22" t="str">
        <f t="shared" si="3"/>
        <v>-</v>
      </c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</row>
    <row r="50" spans="1:36" s="20" customFormat="1" ht="75" customHeight="1" x14ac:dyDescent="0.25">
      <c r="A50" s="70"/>
      <c r="B50" s="70"/>
      <c r="C50" s="22" t="s">
        <v>99</v>
      </c>
      <c r="D50" s="23">
        <v>37</v>
      </c>
      <c r="E50" s="24">
        <f t="shared" si="0"/>
        <v>37</v>
      </c>
      <c r="F50" s="23" t="str">
        <f t="shared" si="1"/>
        <v>Boa</v>
      </c>
      <c r="G50" s="22" t="s">
        <v>50</v>
      </c>
      <c r="H50" s="22" t="str">
        <f t="shared" si="3"/>
        <v>-</v>
      </c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</row>
    <row r="51" spans="1:36" s="20" customFormat="1" ht="75" customHeight="1" x14ac:dyDescent="0.25">
      <c r="A51" s="69"/>
      <c r="B51" s="69"/>
      <c r="C51" s="22" t="s">
        <v>100</v>
      </c>
      <c r="D51" s="23">
        <v>42</v>
      </c>
      <c r="E51" s="24">
        <f t="shared" si="0"/>
        <v>42</v>
      </c>
      <c r="F51" s="23" t="str">
        <f t="shared" si="1"/>
        <v>Moderada</v>
      </c>
      <c r="G51" s="22" t="s">
        <v>49</v>
      </c>
      <c r="H51" s="22" t="str">
        <f t="shared" si="3"/>
        <v>Pessoas de grupos sensíveis (crianças, idosos e pessoas com doenças respiratórias e cardíacas) podem apresentar sintomas como tosse seca e cansaço. A população em geral não é afetada.</v>
      </c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</row>
    <row r="52" spans="1:36" x14ac:dyDescent="0.3">
      <c r="A52" s="71"/>
      <c r="B52" s="71"/>
      <c r="C52" s="71"/>
      <c r="D52" s="71"/>
      <c r="E52" s="71"/>
      <c r="F52" s="71"/>
      <c r="G52" s="71"/>
      <c r="H52" s="71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</row>
    <row r="53" spans="1:36" x14ac:dyDescent="0.3">
      <c r="A53" s="19"/>
      <c r="B53" s="19"/>
      <c r="C53" s="19"/>
      <c r="D53" s="19"/>
      <c r="E53" s="19"/>
      <c r="F53" s="19"/>
      <c r="G53" s="19"/>
      <c r="H53" s="19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</row>
    <row r="54" spans="1:36" ht="15" customHeight="1" x14ac:dyDescent="0.3">
      <c r="A54" s="53" t="s">
        <v>28</v>
      </c>
      <c r="B54" s="53"/>
      <c r="C54" s="53"/>
      <c r="D54" s="53"/>
      <c r="E54" s="53"/>
      <c r="F54" s="53"/>
      <c r="G54" s="53"/>
      <c r="H54" s="53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</row>
    <row r="55" spans="1:36" ht="15" customHeight="1" x14ac:dyDescent="0.3">
      <c r="A55" s="53" t="s">
        <v>29</v>
      </c>
      <c r="B55" s="53"/>
      <c r="C55" s="53"/>
      <c r="D55" s="53"/>
      <c r="E55" s="53"/>
      <c r="F55" s="53"/>
      <c r="G55" s="53"/>
      <c r="H55" s="53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</row>
    <row r="56" spans="1:36" ht="15" customHeight="1" x14ac:dyDescent="0.3">
      <c r="B56" s="46"/>
      <c r="C56" s="46"/>
      <c r="D56" s="46"/>
      <c r="E56" s="46"/>
      <c r="F56" s="46"/>
      <c r="G56" s="46"/>
      <c r="H56" s="46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</row>
    <row r="57" spans="1:36" ht="15" customHeight="1" x14ac:dyDescent="0.3">
      <c r="A57" s="18" t="s">
        <v>30</v>
      </c>
      <c r="B57" s="17" t="s">
        <v>2</v>
      </c>
      <c r="C57" s="66" t="s">
        <v>6</v>
      </c>
      <c r="D57" s="66"/>
      <c r="E57" s="66"/>
      <c r="F57" s="66"/>
      <c r="G57" s="66"/>
      <c r="H57" s="67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</row>
    <row r="58" spans="1:36" ht="29.25" customHeight="1" x14ac:dyDescent="0.3">
      <c r="A58" s="16" t="s">
        <v>31</v>
      </c>
      <c r="B58" s="15" t="s">
        <v>32</v>
      </c>
      <c r="C58" s="56" t="s">
        <v>33</v>
      </c>
      <c r="D58" s="57"/>
      <c r="E58" s="57"/>
      <c r="F58" s="57"/>
      <c r="G58" s="57"/>
      <c r="H58" s="58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</row>
    <row r="59" spans="1:36" ht="39.75" customHeight="1" x14ac:dyDescent="0.3">
      <c r="A59" s="14" t="s">
        <v>34</v>
      </c>
      <c r="B59" s="13" t="s">
        <v>35</v>
      </c>
      <c r="C59" s="59" t="s">
        <v>36</v>
      </c>
      <c r="D59" s="60"/>
      <c r="E59" s="60"/>
      <c r="F59" s="60"/>
      <c r="G59" s="60"/>
      <c r="H59" s="61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</row>
    <row r="60" spans="1:36" ht="42.75" customHeight="1" x14ac:dyDescent="0.3">
      <c r="A60" s="12" t="s">
        <v>37</v>
      </c>
      <c r="B60" s="11" t="s">
        <v>38</v>
      </c>
      <c r="C60" s="59" t="s">
        <v>101</v>
      </c>
      <c r="D60" s="60"/>
      <c r="E60" s="60"/>
      <c r="F60" s="60"/>
      <c r="G60" s="60"/>
      <c r="H60" s="61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</row>
    <row r="61" spans="1:36" ht="44.25" customHeight="1" x14ac:dyDescent="0.3">
      <c r="A61" s="10" t="s">
        <v>39</v>
      </c>
      <c r="B61" s="9" t="s">
        <v>40</v>
      </c>
      <c r="C61" s="59" t="s">
        <v>41</v>
      </c>
      <c r="D61" s="60"/>
      <c r="E61" s="60"/>
      <c r="F61" s="60"/>
      <c r="G61" s="60"/>
      <c r="H61" s="61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</row>
    <row r="62" spans="1:36" ht="44.25" customHeight="1" x14ac:dyDescent="0.3">
      <c r="A62" s="8" t="s">
        <v>42</v>
      </c>
      <c r="B62" s="8" t="s">
        <v>43</v>
      </c>
      <c r="C62" s="59" t="s">
        <v>44</v>
      </c>
      <c r="D62" s="60"/>
      <c r="E62" s="60"/>
      <c r="F62" s="60"/>
      <c r="G62" s="60"/>
      <c r="H62" s="61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</row>
    <row r="63" spans="1:36" ht="15" customHeight="1" x14ac:dyDescent="0.3">
      <c r="A63" s="62" t="s">
        <v>45</v>
      </c>
      <c r="B63" s="62"/>
      <c r="C63" s="62"/>
      <c r="D63" s="62"/>
      <c r="E63" s="62"/>
      <c r="F63" s="62"/>
      <c r="G63" s="62"/>
      <c r="H63" s="62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</row>
    <row r="64" spans="1:36" ht="15" customHeight="1" x14ac:dyDescent="0.3">
      <c r="A64" s="53" t="s">
        <v>102</v>
      </c>
      <c r="B64" s="53"/>
      <c r="C64" s="53"/>
      <c r="D64" s="53"/>
      <c r="E64" s="53"/>
      <c r="F64" s="53"/>
      <c r="G64" s="53"/>
      <c r="H64" s="53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</row>
    <row r="65" spans="1:36" ht="15" customHeight="1" x14ac:dyDescent="0.3">
      <c r="A65" s="53" t="s">
        <v>46</v>
      </c>
      <c r="B65" s="53"/>
      <c r="C65" s="53"/>
      <c r="D65" s="53"/>
      <c r="E65" s="53"/>
      <c r="F65" s="53"/>
      <c r="G65" s="53"/>
      <c r="H65" s="53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</row>
    <row r="66" spans="1:36" ht="16.5" customHeight="1" x14ac:dyDescent="0.3">
      <c r="A66" s="54" t="s">
        <v>47</v>
      </c>
      <c r="B66" s="54"/>
      <c r="C66" s="54"/>
      <c r="D66" s="54"/>
      <c r="E66" s="54"/>
      <c r="F66" s="54"/>
      <c r="G66" s="54"/>
      <c r="H66" s="54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</row>
    <row r="67" spans="1:36" ht="12.75" customHeight="1" x14ac:dyDescent="0.3">
      <c r="A67" s="55"/>
      <c r="B67" s="55"/>
      <c r="C67" s="55"/>
      <c r="D67" s="55"/>
      <c r="E67" s="55"/>
      <c r="F67" s="55"/>
      <c r="G67" s="55"/>
      <c r="H67" s="5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</row>
    <row r="68" spans="1:36" x14ac:dyDescent="0.3">
      <c r="A68" s="5"/>
      <c r="B68" s="5"/>
      <c r="C68" s="5"/>
      <c r="D68" s="5"/>
      <c r="E68" s="5"/>
      <c r="F68" s="5"/>
      <c r="G68" s="7"/>
      <c r="H68" s="6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</row>
    <row r="69" spans="1:36" x14ac:dyDescent="0.3">
      <c r="A69" s="5"/>
      <c r="B69" s="5"/>
      <c r="C69" s="5"/>
      <c r="D69" s="5"/>
      <c r="E69" s="5"/>
      <c r="F69" s="5"/>
      <c r="G69" s="7"/>
      <c r="H69" s="6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</row>
    <row r="70" spans="1:36" x14ac:dyDescent="0.3">
      <c r="A70" s="5"/>
      <c r="B70" s="5"/>
      <c r="C70" s="5"/>
      <c r="D70" s="5"/>
      <c r="E70" s="5"/>
      <c r="F70" s="5"/>
      <c r="G70" s="7"/>
      <c r="H70" s="6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</row>
    <row r="71" spans="1:36" x14ac:dyDescent="0.3">
      <c r="A71" s="5"/>
      <c r="B71" s="5"/>
      <c r="C71" s="5"/>
      <c r="D71" s="5"/>
      <c r="E71" s="5"/>
      <c r="F71" s="5"/>
      <c r="G71" s="7"/>
      <c r="H71" s="6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</row>
    <row r="72" spans="1:36" x14ac:dyDescent="0.3">
      <c r="A72" s="5"/>
      <c r="B72" s="5"/>
      <c r="C72" s="5"/>
      <c r="D72" s="5"/>
      <c r="E72" s="5"/>
      <c r="F72" s="5"/>
      <c r="G72" s="7"/>
      <c r="H72" s="6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</row>
    <row r="73" spans="1:36" x14ac:dyDescent="0.3">
      <c r="A73" s="5"/>
      <c r="B73" s="5"/>
      <c r="C73" s="5"/>
      <c r="D73" s="5"/>
      <c r="E73" s="5"/>
      <c r="F73" s="5"/>
      <c r="G73" s="7"/>
      <c r="H73" s="6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</row>
    <row r="74" spans="1:36" x14ac:dyDescent="0.3">
      <c r="A74" s="5"/>
      <c r="B74" s="5"/>
      <c r="C74" s="5"/>
      <c r="D74" s="5"/>
      <c r="E74" s="5"/>
      <c r="F74" s="5"/>
      <c r="G74" s="7"/>
      <c r="H74" s="6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</row>
    <row r="75" spans="1:36" x14ac:dyDescent="0.3">
      <c r="A75" s="5"/>
      <c r="B75" s="5"/>
      <c r="C75" s="5"/>
      <c r="D75" s="5"/>
      <c r="E75" s="5"/>
      <c r="F75" s="5"/>
      <c r="G75" s="7"/>
      <c r="H75" s="6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</row>
    <row r="76" spans="1:36" x14ac:dyDescent="0.3">
      <c r="A76" s="5"/>
      <c r="B76" s="5"/>
      <c r="C76" s="5"/>
      <c r="D76" s="5"/>
      <c r="E76" s="5"/>
      <c r="F76" s="5"/>
      <c r="G76" s="7"/>
      <c r="H76" s="6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</row>
    <row r="77" spans="1:36" x14ac:dyDescent="0.3">
      <c r="A77" s="5"/>
      <c r="B77" s="5"/>
      <c r="C77" s="5"/>
      <c r="D77" s="5"/>
      <c r="E77" s="5"/>
      <c r="F77" s="5"/>
      <c r="G77" s="7"/>
      <c r="H77" s="6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</row>
    <row r="78" spans="1:36" x14ac:dyDescent="0.3">
      <c r="A78" s="5"/>
      <c r="B78" s="5"/>
      <c r="C78" s="5"/>
      <c r="D78" s="5"/>
      <c r="E78" s="5"/>
      <c r="F78" s="5"/>
      <c r="G78" s="7"/>
      <c r="H78" s="6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</row>
    <row r="79" spans="1:36" x14ac:dyDescent="0.3">
      <c r="A79" s="5"/>
      <c r="B79" s="5"/>
      <c r="C79" s="5"/>
      <c r="D79" s="5"/>
      <c r="E79" s="5"/>
      <c r="F79" s="5"/>
      <c r="G79" s="7"/>
      <c r="H79" s="6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</row>
    <row r="80" spans="1:36" x14ac:dyDescent="0.3">
      <c r="A80" s="5"/>
      <c r="B80" s="5"/>
      <c r="C80" s="5"/>
      <c r="D80" s="5"/>
      <c r="E80" s="5"/>
      <c r="F80" s="5"/>
      <c r="G80" s="7"/>
      <c r="H80" s="6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</row>
    <row r="81" spans="1:36" x14ac:dyDescent="0.3">
      <c r="A81" s="5"/>
      <c r="B81" s="5"/>
      <c r="C81" s="5"/>
      <c r="D81" s="5"/>
      <c r="E81" s="5"/>
      <c r="F81" s="5"/>
      <c r="G81" s="7"/>
      <c r="H81" s="6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</row>
    <row r="82" spans="1:36" x14ac:dyDescent="0.3">
      <c r="A82" s="5"/>
      <c r="B82" s="5"/>
      <c r="C82" s="5"/>
      <c r="D82" s="5"/>
      <c r="E82" s="5"/>
      <c r="F82" s="5"/>
      <c r="G82" s="7"/>
      <c r="H82" s="6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</row>
    <row r="83" spans="1:36" x14ac:dyDescent="0.3">
      <c r="A83" s="5"/>
      <c r="B83" s="5"/>
      <c r="C83" s="5"/>
      <c r="D83" s="5"/>
      <c r="E83" s="5"/>
      <c r="F83" s="5"/>
      <c r="G83" s="7"/>
      <c r="H83" s="6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</row>
    <row r="84" spans="1:36" x14ac:dyDescent="0.3">
      <c r="A84" s="5"/>
      <c r="B84" s="5"/>
      <c r="C84" s="5"/>
      <c r="D84" s="5"/>
      <c r="E84" s="5"/>
      <c r="F84" s="5"/>
      <c r="G84" s="7"/>
      <c r="H84" s="6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</row>
    <row r="85" spans="1:36" x14ac:dyDescent="0.3">
      <c r="A85" s="5"/>
      <c r="B85" s="5"/>
      <c r="C85" s="5"/>
      <c r="D85" s="5"/>
      <c r="E85" s="5"/>
      <c r="F85" s="5"/>
      <c r="G85" s="7"/>
      <c r="H85" s="6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</row>
    <row r="86" spans="1:36" x14ac:dyDescent="0.3">
      <c r="A86" s="5"/>
      <c r="B86" s="5"/>
      <c r="C86" s="5"/>
      <c r="D86" s="5"/>
      <c r="E86" s="5"/>
      <c r="F86" s="5"/>
      <c r="G86" s="7"/>
      <c r="H86" s="6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</row>
    <row r="87" spans="1:36" x14ac:dyDescent="0.3">
      <c r="A87" s="5"/>
      <c r="B87" s="5"/>
      <c r="C87" s="5"/>
      <c r="D87" s="5"/>
      <c r="E87" s="5"/>
      <c r="F87" s="5"/>
      <c r="G87" s="7"/>
      <c r="H87" s="6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</row>
    <row r="88" spans="1:36" x14ac:dyDescent="0.3">
      <c r="A88" s="5"/>
      <c r="B88" s="5"/>
      <c r="C88" s="5"/>
      <c r="D88" s="5"/>
      <c r="E88" s="5"/>
      <c r="F88" s="5"/>
      <c r="G88" s="7"/>
      <c r="H88" s="6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</row>
    <row r="89" spans="1:36" x14ac:dyDescent="0.3">
      <c r="A89" s="5"/>
      <c r="B89" s="5"/>
      <c r="C89" s="5"/>
      <c r="D89" s="5"/>
      <c r="E89" s="5"/>
      <c r="F89" s="5"/>
      <c r="G89" s="7"/>
      <c r="H89" s="6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</row>
    <row r="90" spans="1:36" x14ac:dyDescent="0.3">
      <c r="A90" s="5"/>
      <c r="B90" s="5"/>
      <c r="C90" s="5"/>
      <c r="D90" s="5"/>
      <c r="E90" s="5"/>
      <c r="F90" s="5"/>
      <c r="G90" s="7"/>
      <c r="H90" s="6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</row>
    <row r="91" spans="1:36" x14ac:dyDescent="0.3">
      <c r="A91" s="5"/>
      <c r="B91" s="5"/>
      <c r="C91" s="5"/>
      <c r="D91" s="5"/>
      <c r="E91" s="5"/>
      <c r="F91" s="5"/>
      <c r="G91" s="7"/>
      <c r="H91" s="6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</row>
    <row r="92" spans="1:36" x14ac:dyDescent="0.3">
      <c r="A92" s="5"/>
      <c r="B92" s="5"/>
      <c r="C92" s="5"/>
      <c r="D92" s="5"/>
      <c r="E92" s="5"/>
      <c r="F92" s="5"/>
      <c r="G92" s="7"/>
      <c r="H92" s="6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</row>
    <row r="93" spans="1:36" x14ac:dyDescent="0.3">
      <c r="A93" s="5"/>
      <c r="B93" s="5"/>
      <c r="C93" s="5"/>
      <c r="D93" s="5"/>
      <c r="E93" s="5"/>
      <c r="F93" s="5"/>
      <c r="G93" s="7"/>
      <c r="H93" s="6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</row>
    <row r="94" spans="1:36" x14ac:dyDescent="0.3">
      <c r="A94" s="5"/>
      <c r="B94" s="5"/>
      <c r="C94" s="5"/>
      <c r="D94" s="5"/>
      <c r="E94" s="5"/>
      <c r="F94" s="5"/>
      <c r="G94" s="7"/>
      <c r="H94" s="6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</row>
    <row r="95" spans="1:36" x14ac:dyDescent="0.3">
      <c r="A95" s="5"/>
      <c r="B95" s="5"/>
      <c r="C95" s="5"/>
      <c r="D95" s="5"/>
      <c r="E95" s="5"/>
      <c r="F95" s="5"/>
      <c r="G95" s="7"/>
      <c r="H95" s="6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</row>
    <row r="96" spans="1:36" x14ac:dyDescent="0.3">
      <c r="A96" s="5"/>
      <c r="B96" s="5"/>
      <c r="C96" s="5"/>
      <c r="D96" s="5"/>
      <c r="E96" s="5"/>
      <c r="F96" s="5"/>
      <c r="G96" s="7"/>
      <c r="H96" s="6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</row>
    <row r="97" spans="1:36" x14ac:dyDescent="0.3">
      <c r="A97" s="5"/>
      <c r="B97" s="5"/>
      <c r="C97" s="5"/>
      <c r="D97" s="5"/>
      <c r="E97" s="5"/>
      <c r="F97" s="5"/>
      <c r="G97" s="7"/>
      <c r="H97" s="6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</row>
    <row r="98" spans="1:36" x14ac:dyDescent="0.3">
      <c r="A98" s="5"/>
      <c r="B98" s="5"/>
      <c r="C98" s="5"/>
      <c r="D98" s="5"/>
      <c r="E98" s="5"/>
      <c r="F98" s="5"/>
      <c r="G98" s="7"/>
      <c r="H98" s="6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</row>
    <row r="99" spans="1:36" x14ac:dyDescent="0.3">
      <c r="A99" s="5"/>
      <c r="B99" s="5"/>
      <c r="C99" s="5"/>
      <c r="D99" s="5"/>
      <c r="E99" s="5"/>
      <c r="F99" s="5"/>
      <c r="G99" s="7"/>
      <c r="H99" s="6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</row>
    <row r="100" spans="1:36" x14ac:dyDescent="0.3">
      <c r="A100" s="5"/>
      <c r="B100" s="5"/>
      <c r="C100" s="5"/>
      <c r="D100" s="5"/>
      <c r="E100" s="5"/>
      <c r="F100" s="5"/>
      <c r="G100" s="7"/>
      <c r="H100" s="6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</row>
    <row r="101" spans="1:36" x14ac:dyDescent="0.3">
      <c r="A101" s="5"/>
      <c r="B101" s="5"/>
      <c r="C101" s="5"/>
      <c r="D101" s="5"/>
      <c r="E101" s="5"/>
      <c r="F101" s="5"/>
      <c r="G101" s="7"/>
      <c r="H101" s="6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</row>
    <row r="102" spans="1:36" x14ac:dyDescent="0.3">
      <c r="A102" s="5"/>
      <c r="B102" s="5"/>
      <c r="C102" s="5"/>
      <c r="D102" s="5"/>
      <c r="E102" s="5"/>
      <c r="F102" s="5"/>
      <c r="G102" s="7"/>
      <c r="H102" s="6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</row>
    <row r="103" spans="1:36" x14ac:dyDescent="0.3">
      <c r="A103" s="5"/>
      <c r="B103" s="5"/>
      <c r="C103" s="5"/>
      <c r="D103" s="5"/>
      <c r="E103" s="5"/>
      <c r="F103" s="5"/>
      <c r="G103" s="7"/>
      <c r="H103" s="6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</row>
    <row r="104" spans="1:36" x14ac:dyDescent="0.3">
      <c r="A104" s="5"/>
      <c r="B104" s="5"/>
      <c r="C104" s="5"/>
      <c r="D104" s="5"/>
      <c r="E104" s="5"/>
      <c r="F104" s="5"/>
      <c r="G104" s="7"/>
      <c r="H104" s="6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</row>
    <row r="105" spans="1:36" x14ac:dyDescent="0.3">
      <c r="A105" s="5"/>
      <c r="B105" s="5"/>
      <c r="C105" s="5"/>
      <c r="D105" s="5"/>
      <c r="E105" s="5"/>
      <c r="F105" s="5"/>
      <c r="G105" s="7"/>
      <c r="H105" s="6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</row>
    <row r="106" spans="1:36" x14ac:dyDescent="0.3">
      <c r="A106" s="5"/>
      <c r="B106" s="5"/>
      <c r="C106" s="5"/>
      <c r="D106" s="5"/>
      <c r="E106" s="5"/>
      <c r="F106" s="5"/>
      <c r="G106" s="7"/>
      <c r="H106" s="6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</row>
    <row r="107" spans="1:36" x14ac:dyDescent="0.3">
      <c r="A107" s="5"/>
      <c r="B107" s="5"/>
      <c r="C107" s="5"/>
      <c r="D107" s="5"/>
      <c r="E107" s="5"/>
      <c r="F107" s="5"/>
      <c r="G107" s="7"/>
      <c r="H107" s="6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</row>
    <row r="108" spans="1:36" x14ac:dyDescent="0.3">
      <c r="A108" s="5"/>
      <c r="B108" s="5"/>
      <c r="C108" s="5"/>
      <c r="D108" s="5"/>
      <c r="E108" s="5"/>
      <c r="F108" s="5"/>
      <c r="G108" s="7"/>
      <c r="H108" s="6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</row>
    <row r="109" spans="1:36" x14ac:dyDescent="0.3">
      <c r="A109" s="5"/>
      <c r="B109" s="5"/>
      <c r="C109" s="5"/>
      <c r="D109" s="5"/>
      <c r="E109" s="5"/>
      <c r="F109" s="5"/>
      <c r="G109" s="7"/>
      <c r="H109" s="6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</row>
    <row r="110" spans="1:36" x14ac:dyDescent="0.3">
      <c r="A110" s="5"/>
      <c r="B110" s="5"/>
      <c r="C110" s="5"/>
      <c r="D110" s="5"/>
      <c r="E110" s="5"/>
      <c r="F110" s="5"/>
      <c r="G110" s="7"/>
      <c r="H110" s="6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</row>
    <row r="111" spans="1:36" x14ac:dyDescent="0.3">
      <c r="A111" s="5"/>
      <c r="B111" s="5"/>
      <c r="C111" s="5"/>
      <c r="D111" s="5"/>
      <c r="E111" s="5"/>
      <c r="F111" s="5"/>
      <c r="G111" s="7"/>
      <c r="H111" s="6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</row>
    <row r="112" spans="1:36" x14ac:dyDescent="0.3">
      <c r="A112" s="5"/>
      <c r="B112" s="5"/>
      <c r="C112" s="5"/>
      <c r="D112" s="5"/>
      <c r="E112" s="5"/>
      <c r="F112" s="5"/>
      <c r="G112" s="7"/>
      <c r="H112" s="6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</row>
    <row r="113" spans="1:36" x14ac:dyDescent="0.3">
      <c r="A113" s="5"/>
      <c r="B113" s="5"/>
      <c r="C113" s="5"/>
      <c r="D113" s="5"/>
      <c r="E113" s="5"/>
      <c r="F113" s="5"/>
      <c r="G113" s="7"/>
      <c r="H113" s="6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</row>
    <row r="114" spans="1:36" x14ac:dyDescent="0.3">
      <c r="A114" s="5"/>
      <c r="B114" s="5"/>
      <c r="C114" s="5"/>
      <c r="D114" s="5"/>
      <c r="E114" s="5"/>
      <c r="F114" s="5"/>
      <c r="G114" s="7"/>
      <c r="H114" s="6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</row>
    <row r="115" spans="1:36" x14ac:dyDescent="0.3">
      <c r="A115" s="5"/>
      <c r="B115" s="5"/>
      <c r="C115" s="5"/>
      <c r="D115" s="5"/>
      <c r="E115" s="5"/>
      <c r="F115" s="5"/>
      <c r="G115" s="7"/>
      <c r="H115" s="6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</row>
    <row r="116" spans="1:36" x14ac:dyDescent="0.3">
      <c r="A116" s="5"/>
      <c r="B116" s="5"/>
      <c r="C116" s="5"/>
      <c r="D116" s="5"/>
      <c r="E116" s="5"/>
      <c r="F116" s="5"/>
      <c r="G116" s="7"/>
      <c r="H116" s="6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</row>
    <row r="117" spans="1:36" x14ac:dyDescent="0.3">
      <c r="A117" s="5"/>
      <c r="B117" s="5"/>
      <c r="C117" s="5"/>
      <c r="D117" s="5"/>
      <c r="E117" s="5"/>
      <c r="F117" s="5"/>
      <c r="G117" s="7"/>
      <c r="H117" s="6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</row>
    <row r="118" spans="1:36" x14ac:dyDescent="0.3">
      <c r="A118" s="5"/>
      <c r="B118" s="5"/>
      <c r="C118" s="5"/>
      <c r="D118" s="5"/>
      <c r="E118" s="5"/>
      <c r="F118" s="5"/>
      <c r="G118" s="7"/>
      <c r="H118" s="6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</row>
    <row r="119" spans="1:36" x14ac:dyDescent="0.3">
      <c r="A119" s="5"/>
      <c r="B119" s="5"/>
      <c r="C119" s="5"/>
      <c r="D119" s="5"/>
      <c r="E119" s="5"/>
      <c r="F119" s="5"/>
      <c r="G119" s="7"/>
      <c r="H119" s="6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</row>
    <row r="120" spans="1:36" x14ac:dyDescent="0.3">
      <c r="A120" s="5"/>
      <c r="B120" s="5"/>
      <c r="C120" s="5"/>
      <c r="D120" s="5"/>
      <c r="E120" s="5"/>
      <c r="F120" s="5"/>
      <c r="G120" s="7"/>
      <c r="H120" s="6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</row>
    <row r="121" spans="1:36" x14ac:dyDescent="0.3">
      <c r="A121" s="5"/>
      <c r="B121" s="5"/>
      <c r="C121" s="5"/>
      <c r="D121" s="5"/>
      <c r="E121" s="5"/>
      <c r="F121" s="5"/>
      <c r="G121" s="7"/>
      <c r="H121" s="6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</row>
    <row r="122" spans="1:36" x14ac:dyDescent="0.3">
      <c r="A122" s="5"/>
      <c r="B122" s="5"/>
      <c r="C122" s="5"/>
      <c r="D122" s="5"/>
      <c r="E122" s="5"/>
      <c r="F122" s="5"/>
      <c r="G122" s="7"/>
      <c r="H122" s="6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</row>
    <row r="123" spans="1:36" x14ac:dyDescent="0.3">
      <c r="A123" s="5"/>
      <c r="B123" s="5"/>
      <c r="C123" s="5"/>
      <c r="D123" s="5"/>
      <c r="E123" s="5"/>
      <c r="F123" s="5"/>
      <c r="G123" s="7"/>
      <c r="H123" s="6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</row>
    <row r="124" spans="1:36" x14ac:dyDescent="0.3">
      <c r="A124" s="5"/>
      <c r="B124" s="5"/>
      <c r="C124" s="5"/>
      <c r="D124" s="5"/>
      <c r="E124" s="5"/>
      <c r="F124" s="5"/>
      <c r="G124" s="7"/>
      <c r="H124" s="6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</row>
    <row r="125" spans="1:36" x14ac:dyDescent="0.3">
      <c r="A125" s="5"/>
      <c r="B125" s="5"/>
      <c r="C125" s="5"/>
      <c r="D125" s="5"/>
      <c r="E125" s="5"/>
      <c r="F125" s="5"/>
      <c r="G125" s="7"/>
      <c r="H125" s="6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</row>
    <row r="126" spans="1:36" x14ac:dyDescent="0.3">
      <c r="A126" s="5"/>
      <c r="B126" s="5"/>
      <c r="C126" s="5"/>
      <c r="D126" s="5"/>
      <c r="E126" s="5"/>
      <c r="F126" s="5"/>
      <c r="G126" s="7"/>
      <c r="H126" s="6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</row>
    <row r="127" spans="1:36" x14ac:dyDescent="0.3">
      <c r="A127" s="5"/>
      <c r="B127" s="5"/>
      <c r="C127" s="5"/>
      <c r="D127" s="5"/>
      <c r="E127" s="5"/>
      <c r="F127" s="5"/>
      <c r="G127" s="7"/>
      <c r="H127" s="6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</row>
    <row r="128" spans="1:36" x14ac:dyDescent="0.3">
      <c r="A128" s="5"/>
      <c r="B128" s="5"/>
      <c r="C128" s="5"/>
      <c r="D128" s="5"/>
      <c r="E128" s="5"/>
      <c r="F128" s="5"/>
      <c r="G128" s="7"/>
      <c r="H128" s="6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</row>
    <row r="129" spans="1:36" x14ac:dyDescent="0.3">
      <c r="A129" s="5"/>
      <c r="B129" s="5"/>
      <c r="C129" s="5"/>
      <c r="D129" s="5"/>
      <c r="E129" s="5"/>
      <c r="F129" s="5"/>
      <c r="G129" s="7"/>
      <c r="H129" s="6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</row>
    <row r="130" spans="1:36" x14ac:dyDescent="0.3">
      <c r="A130" s="5"/>
      <c r="B130" s="5"/>
      <c r="C130" s="5"/>
      <c r="D130" s="5"/>
      <c r="E130" s="5"/>
      <c r="F130" s="5"/>
      <c r="G130" s="7"/>
      <c r="H130" s="6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</row>
    <row r="131" spans="1:36" x14ac:dyDescent="0.3">
      <c r="A131" s="5"/>
      <c r="B131" s="5"/>
      <c r="C131" s="5"/>
      <c r="D131" s="5"/>
      <c r="E131" s="5"/>
      <c r="F131" s="5"/>
      <c r="G131" s="7"/>
      <c r="H131" s="6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</row>
    <row r="132" spans="1:36" x14ac:dyDescent="0.3">
      <c r="A132" s="5"/>
      <c r="B132" s="5"/>
      <c r="C132" s="5"/>
      <c r="D132" s="5"/>
      <c r="E132" s="5"/>
      <c r="F132" s="5"/>
      <c r="G132" s="7"/>
      <c r="H132" s="6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</row>
    <row r="133" spans="1:36" x14ac:dyDescent="0.3">
      <c r="A133" s="5"/>
      <c r="B133" s="5"/>
      <c r="C133" s="5"/>
      <c r="D133" s="5"/>
      <c r="E133" s="5"/>
      <c r="F133" s="5"/>
      <c r="G133" s="7"/>
      <c r="H133" s="6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</row>
    <row r="134" spans="1:36" x14ac:dyDescent="0.3">
      <c r="A134" s="5"/>
      <c r="B134" s="5"/>
      <c r="C134" s="5"/>
      <c r="D134" s="5"/>
      <c r="E134" s="5"/>
      <c r="F134" s="5"/>
      <c r="G134" s="7"/>
      <c r="H134" s="6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</row>
    <row r="135" spans="1:36" x14ac:dyDescent="0.3">
      <c r="A135" s="5"/>
      <c r="B135" s="5"/>
      <c r="C135" s="5"/>
      <c r="D135" s="5"/>
      <c r="E135" s="5"/>
      <c r="F135" s="5"/>
      <c r="G135" s="7"/>
      <c r="H135" s="6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</row>
    <row r="136" spans="1:36" x14ac:dyDescent="0.3">
      <c r="A136" s="5"/>
      <c r="B136" s="5"/>
      <c r="C136" s="5"/>
      <c r="D136" s="5"/>
      <c r="E136" s="5"/>
      <c r="F136" s="5"/>
      <c r="G136" s="7"/>
      <c r="H136" s="6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</row>
    <row r="137" spans="1:36" x14ac:dyDescent="0.3">
      <c r="A137" s="5"/>
      <c r="B137" s="5"/>
      <c r="C137" s="5"/>
      <c r="D137" s="5"/>
      <c r="E137" s="5"/>
      <c r="F137" s="5"/>
      <c r="G137" s="7"/>
      <c r="H137" s="6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</row>
    <row r="138" spans="1:36" x14ac:dyDescent="0.3">
      <c r="A138" s="5"/>
      <c r="B138" s="5"/>
      <c r="C138" s="5"/>
      <c r="D138" s="5"/>
      <c r="E138" s="5"/>
      <c r="F138" s="5"/>
      <c r="G138" s="7"/>
      <c r="H138" s="6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</row>
    <row r="139" spans="1:36" x14ac:dyDescent="0.3">
      <c r="A139" s="5"/>
      <c r="B139" s="5"/>
      <c r="C139" s="5"/>
      <c r="D139" s="5"/>
      <c r="E139" s="5"/>
      <c r="F139" s="5"/>
      <c r="G139" s="7"/>
      <c r="H139" s="6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</row>
    <row r="140" spans="1:36" x14ac:dyDescent="0.3">
      <c r="A140" s="5"/>
      <c r="B140" s="5"/>
      <c r="C140" s="5"/>
      <c r="D140" s="5"/>
      <c r="E140" s="5"/>
      <c r="F140" s="5"/>
      <c r="G140" s="7"/>
      <c r="H140" s="6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</row>
    <row r="141" spans="1:36" x14ac:dyDescent="0.3">
      <c r="A141" s="5"/>
      <c r="B141" s="5"/>
      <c r="C141" s="5"/>
      <c r="D141" s="5"/>
      <c r="E141" s="5"/>
      <c r="F141" s="5"/>
      <c r="G141" s="7"/>
      <c r="H141" s="6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</row>
    <row r="142" spans="1:36" x14ac:dyDescent="0.3">
      <c r="A142" s="5"/>
      <c r="B142" s="5"/>
      <c r="C142" s="5"/>
      <c r="D142" s="5"/>
      <c r="E142" s="5"/>
      <c r="F142" s="5"/>
      <c r="G142" s="7"/>
      <c r="H142" s="6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</row>
    <row r="143" spans="1:36" x14ac:dyDescent="0.3">
      <c r="A143" s="5"/>
      <c r="B143" s="5"/>
      <c r="C143" s="5"/>
      <c r="D143" s="5"/>
      <c r="E143" s="5"/>
      <c r="F143" s="5"/>
      <c r="G143" s="7"/>
      <c r="H143" s="6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</row>
    <row r="144" spans="1:36" x14ac:dyDescent="0.3">
      <c r="A144" s="5"/>
      <c r="B144" s="5"/>
      <c r="C144" s="5"/>
      <c r="D144" s="5"/>
      <c r="E144" s="5"/>
      <c r="F144" s="5"/>
      <c r="G144" s="7"/>
      <c r="H144" s="6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</row>
    <row r="145" spans="1:36" x14ac:dyDescent="0.3">
      <c r="A145" s="5"/>
      <c r="B145" s="5"/>
      <c r="C145" s="5"/>
      <c r="D145" s="5"/>
      <c r="E145" s="5"/>
      <c r="F145" s="5"/>
      <c r="G145" s="7"/>
      <c r="H145" s="6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</row>
    <row r="146" spans="1:36" x14ac:dyDescent="0.3">
      <c r="A146" s="5"/>
      <c r="B146" s="5"/>
      <c r="C146" s="5"/>
      <c r="D146" s="5"/>
      <c r="E146" s="5"/>
      <c r="F146" s="5"/>
      <c r="G146" s="7"/>
      <c r="H146" s="6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</row>
    <row r="147" spans="1:36" x14ac:dyDescent="0.3">
      <c r="A147" s="5"/>
      <c r="B147" s="5"/>
      <c r="C147" s="5"/>
      <c r="D147" s="5"/>
      <c r="E147" s="5"/>
      <c r="F147" s="5"/>
      <c r="G147" s="7"/>
      <c r="H147" s="6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</row>
    <row r="148" spans="1:36" x14ac:dyDescent="0.3">
      <c r="A148" s="5"/>
      <c r="B148" s="5"/>
      <c r="C148" s="5"/>
      <c r="D148" s="5"/>
      <c r="E148" s="5"/>
      <c r="F148" s="5"/>
      <c r="G148" s="7"/>
      <c r="H148" s="6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</row>
    <row r="149" spans="1:36" x14ac:dyDescent="0.3">
      <c r="A149" s="5"/>
      <c r="B149" s="5"/>
      <c r="C149" s="5"/>
      <c r="D149" s="5"/>
      <c r="E149" s="5"/>
      <c r="F149" s="5"/>
      <c r="G149" s="7"/>
      <c r="H149" s="6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</row>
    <row r="150" spans="1:36" x14ac:dyDescent="0.3">
      <c r="A150" s="5"/>
      <c r="B150" s="5"/>
      <c r="C150" s="5"/>
      <c r="D150" s="5"/>
      <c r="E150" s="5"/>
      <c r="F150" s="5"/>
      <c r="G150" s="7"/>
      <c r="H150" s="6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</row>
    <row r="151" spans="1:36" x14ac:dyDescent="0.3">
      <c r="A151" s="5"/>
      <c r="B151" s="5"/>
      <c r="C151" s="5"/>
      <c r="D151" s="5"/>
      <c r="E151" s="5"/>
      <c r="F151" s="5"/>
      <c r="G151" s="7"/>
      <c r="H151" s="6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</row>
    <row r="152" spans="1:36" x14ac:dyDescent="0.3">
      <c r="A152" s="5"/>
      <c r="B152" s="5"/>
      <c r="C152" s="5"/>
      <c r="D152" s="5"/>
      <c r="E152" s="5"/>
      <c r="F152" s="5"/>
      <c r="G152" s="7"/>
      <c r="H152" s="6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</row>
    <row r="153" spans="1:36" x14ac:dyDescent="0.3">
      <c r="A153" s="5"/>
      <c r="B153" s="5"/>
      <c r="C153" s="5"/>
      <c r="D153" s="5"/>
      <c r="E153" s="5"/>
      <c r="F153" s="5"/>
      <c r="G153" s="7"/>
      <c r="H153" s="6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</row>
    <row r="154" spans="1:36" x14ac:dyDescent="0.3">
      <c r="A154" s="5"/>
      <c r="B154" s="5"/>
      <c r="C154" s="5"/>
      <c r="D154" s="5"/>
      <c r="E154" s="5"/>
      <c r="F154" s="5"/>
      <c r="G154" s="7"/>
      <c r="H154" s="6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</row>
    <row r="155" spans="1:36" x14ac:dyDescent="0.3">
      <c r="A155" s="5"/>
      <c r="B155" s="5"/>
      <c r="C155" s="5"/>
      <c r="D155" s="5"/>
      <c r="E155" s="5"/>
      <c r="F155" s="5"/>
      <c r="G155" s="7"/>
      <c r="H155" s="6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</row>
    <row r="156" spans="1:36" x14ac:dyDescent="0.3">
      <c r="A156" s="5"/>
      <c r="B156" s="5"/>
      <c r="C156" s="5"/>
      <c r="D156" s="5"/>
      <c r="E156" s="5"/>
      <c r="F156" s="5"/>
      <c r="G156" s="7"/>
      <c r="H156" s="6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</row>
    <row r="157" spans="1:36" x14ac:dyDescent="0.3">
      <c r="A157" s="5"/>
      <c r="B157" s="5"/>
      <c r="C157" s="5"/>
      <c r="D157" s="5"/>
      <c r="E157" s="5"/>
      <c r="F157" s="5"/>
      <c r="G157" s="7"/>
      <c r="H157" s="6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</row>
    <row r="158" spans="1:36" x14ac:dyDescent="0.3">
      <c r="A158" s="5"/>
      <c r="B158" s="5"/>
      <c r="C158" s="5"/>
      <c r="D158" s="5"/>
      <c r="E158" s="5"/>
      <c r="F158" s="5"/>
      <c r="G158" s="7"/>
      <c r="H158" s="6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</row>
    <row r="159" spans="1:36" x14ac:dyDescent="0.3">
      <c r="A159" s="5"/>
      <c r="B159" s="5"/>
      <c r="C159" s="5"/>
      <c r="D159" s="5"/>
      <c r="E159" s="5"/>
      <c r="F159" s="5"/>
      <c r="G159" s="7"/>
      <c r="H159" s="6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</row>
    <row r="160" spans="1:36" x14ac:dyDescent="0.3">
      <c r="A160" s="5"/>
      <c r="B160" s="5"/>
      <c r="C160" s="5"/>
      <c r="D160" s="5"/>
      <c r="E160" s="5"/>
      <c r="F160" s="5"/>
      <c r="G160" s="7"/>
      <c r="H160" s="6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</row>
  </sheetData>
  <mergeCells count="39">
    <mergeCell ref="A5:A7"/>
    <mergeCell ref="B5:B7"/>
    <mergeCell ref="A8:A10"/>
    <mergeCell ref="B8:B10"/>
    <mergeCell ref="A11:A13"/>
    <mergeCell ref="B11:B13"/>
    <mergeCell ref="A35:A36"/>
    <mergeCell ref="A14:A16"/>
    <mergeCell ref="B14:B16"/>
    <mergeCell ref="A17:A22"/>
    <mergeCell ref="B17:B22"/>
    <mergeCell ref="A24:A25"/>
    <mergeCell ref="B24:B25"/>
    <mergeCell ref="A26:A30"/>
    <mergeCell ref="B26:B30"/>
    <mergeCell ref="A37:A41"/>
    <mergeCell ref="B37:B41"/>
    <mergeCell ref="C57:H57"/>
    <mergeCell ref="A42:A43"/>
    <mergeCell ref="B42:B43"/>
    <mergeCell ref="A44:A47"/>
    <mergeCell ref="B44:B47"/>
    <mergeCell ref="A48:A51"/>
    <mergeCell ref="B48:B51"/>
    <mergeCell ref="A52:H52"/>
    <mergeCell ref="A54:H54"/>
    <mergeCell ref="A55:H55"/>
    <mergeCell ref="A31:A34"/>
    <mergeCell ref="B31:B34"/>
    <mergeCell ref="A64:H64"/>
    <mergeCell ref="A65:H65"/>
    <mergeCell ref="A66:H66"/>
    <mergeCell ref="A67:H67"/>
    <mergeCell ref="C58:H58"/>
    <mergeCell ref="C59:H59"/>
    <mergeCell ref="C60:H60"/>
    <mergeCell ref="C61:H61"/>
    <mergeCell ref="C62:H62"/>
    <mergeCell ref="A63:H63"/>
  </mergeCells>
  <conditionalFormatting sqref="E4:E43">
    <cfRule type="containsText" dxfId="23" priority="6" operator="containsText" text="N/D">
      <formula>NOT(ISERROR(SEARCH("N/D",E4)))</formula>
    </cfRule>
  </conditionalFormatting>
  <conditionalFormatting sqref="E4:E43">
    <cfRule type="cellIs" dxfId="22" priority="5" operator="between">
      <formula>0</formula>
      <formula>40</formula>
    </cfRule>
  </conditionalFormatting>
  <conditionalFormatting sqref="E4:E51">
    <cfRule type="cellIs" dxfId="21" priority="1" operator="between">
      <formula>201</formula>
      <formula>10000</formula>
    </cfRule>
    <cfRule type="cellIs" dxfId="20" priority="2" operator="between">
      <formula>121</formula>
      <formula>200</formula>
    </cfRule>
    <cfRule type="cellIs" dxfId="19" priority="3" operator="between">
      <formula>81</formula>
      <formula>120</formula>
    </cfRule>
    <cfRule type="cellIs" dxfId="18" priority="4" operator="between">
      <formula>41</formula>
      <formula>80</formula>
    </cfRule>
  </conditionalFormatting>
  <conditionalFormatting sqref="E44:E51">
    <cfRule type="cellIs" dxfId="17" priority="7" operator="between">
      <formula>0</formula>
      <formula>40</formula>
    </cfRule>
    <cfRule type="containsText" dxfId="16" priority="8" operator="containsText" text="N/D">
      <formula>NOT(ISERROR(SEARCH("N/D",E44)))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4"/>
  <dimension ref="A1:AJ160"/>
  <sheetViews>
    <sheetView zoomScaleNormal="100" workbookViewId="0">
      <selection activeCell="D2" sqref="D2"/>
    </sheetView>
  </sheetViews>
  <sheetFormatPr defaultColWidth="9.109375" defaultRowHeight="13.2" x14ac:dyDescent="0.3"/>
  <cols>
    <col min="1" max="1" width="19.5546875" style="2" bestFit="1" customWidth="1"/>
    <col min="2" max="2" width="18.44140625" style="2" customWidth="1"/>
    <col min="3" max="3" width="15.44140625" style="2" bestFit="1" customWidth="1"/>
    <col min="4" max="4" width="13.44140625" style="2" customWidth="1"/>
    <col min="5" max="5" width="14.109375" style="2" customWidth="1"/>
    <col min="6" max="6" width="15.88671875" style="2" customWidth="1"/>
    <col min="7" max="7" width="47.33203125" style="4" customWidth="1"/>
    <col min="8" max="8" width="51.6640625" style="3" customWidth="1"/>
    <col min="9" max="16384" width="9.109375" style="2"/>
  </cols>
  <sheetData>
    <row r="1" spans="1:36" ht="62.25" customHeight="1" x14ac:dyDescent="0.3">
      <c r="A1" s="37"/>
      <c r="B1" s="37"/>
      <c r="D1" s="1" t="s">
        <v>107</v>
      </c>
      <c r="E1" s="36"/>
      <c r="F1" s="35">
        <v>45903.571909722225</v>
      </c>
      <c r="G1" s="34" t="s">
        <v>52</v>
      </c>
      <c r="I1" s="5"/>
      <c r="J1" s="33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</row>
    <row r="2" spans="1:36" ht="14.25" customHeight="1" x14ac:dyDescent="0.3">
      <c r="A2" s="31"/>
      <c r="B2" s="31"/>
      <c r="C2" s="31"/>
      <c r="D2" s="32"/>
      <c r="E2" s="32"/>
      <c r="F2" s="32"/>
      <c r="G2" s="31"/>
      <c r="H2" s="31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</row>
    <row r="3" spans="1:36" ht="38.25" customHeight="1" x14ac:dyDescent="0.3">
      <c r="A3" s="30" t="s">
        <v>53</v>
      </c>
      <c r="B3" s="29" t="s">
        <v>0</v>
      </c>
      <c r="C3" s="28" t="s">
        <v>1</v>
      </c>
      <c r="D3" s="28" t="s">
        <v>2</v>
      </c>
      <c r="E3" s="28" t="s">
        <v>3</v>
      </c>
      <c r="F3" s="28" t="s">
        <v>4</v>
      </c>
      <c r="G3" s="28" t="s">
        <v>5</v>
      </c>
      <c r="H3" s="28" t="s">
        <v>6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</row>
    <row r="4" spans="1:36" s="20" customFormat="1" ht="75" customHeight="1" x14ac:dyDescent="0.25">
      <c r="A4" s="49" t="s">
        <v>7</v>
      </c>
      <c r="B4" s="49" t="s">
        <v>48</v>
      </c>
      <c r="C4" s="22" t="s">
        <v>54</v>
      </c>
      <c r="D4" s="23">
        <v>22</v>
      </c>
      <c r="E4" s="24">
        <f t="shared" ref="E4:E51" si="0">IF(D4="","N/D",D4)</f>
        <v>22</v>
      </c>
      <c r="F4" s="23" t="str">
        <f t="shared" ref="F4:F51" si="1">IF(D4="","",IF(D4&lt;=40,$A$58,IF(D4&lt;=80,$A$59,IF(D4&lt;=120,$A$60, IF(D4&lt;=200,$A$61,$A$62)))))</f>
        <v>Boa</v>
      </c>
      <c r="G4" s="22" t="s">
        <v>50</v>
      </c>
      <c r="H4" s="22" t="str">
        <f t="shared" ref="H4:H25" si="2">IF(D4="","",IF(D4&lt;=40,$C$58,IF(D4&lt;=80,$C$59,IF(D4&lt;=120,$C$60,IF(D4&lt;=200,$C$61,IF(D4&gt;200,$C$62,))))))</f>
        <v>-</v>
      </c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</row>
    <row r="5" spans="1:36" s="20" customFormat="1" ht="75" customHeight="1" x14ac:dyDescent="0.25">
      <c r="A5" s="63" t="s">
        <v>8</v>
      </c>
      <c r="B5" s="63" t="s">
        <v>9</v>
      </c>
      <c r="C5" s="22" t="s">
        <v>55</v>
      </c>
      <c r="D5" s="23">
        <v>20</v>
      </c>
      <c r="E5" s="24">
        <f t="shared" si="0"/>
        <v>20</v>
      </c>
      <c r="F5" s="23" t="str">
        <f t="shared" si="1"/>
        <v>Boa</v>
      </c>
      <c r="G5" s="22" t="s">
        <v>51</v>
      </c>
      <c r="H5" s="22" t="str">
        <f t="shared" si="2"/>
        <v>-</v>
      </c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</row>
    <row r="6" spans="1:36" s="20" customFormat="1" ht="75" customHeight="1" x14ac:dyDescent="0.25">
      <c r="A6" s="64"/>
      <c r="B6" s="64"/>
      <c r="C6" s="25" t="s">
        <v>56</v>
      </c>
      <c r="D6" s="23">
        <v>21</v>
      </c>
      <c r="E6" s="24">
        <f t="shared" si="0"/>
        <v>21</v>
      </c>
      <c r="F6" s="23" t="str">
        <f t="shared" si="1"/>
        <v>Boa</v>
      </c>
      <c r="G6" s="22" t="s">
        <v>49</v>
      </c>
      <c r="H6" s="22" t="str">
        <f t="shared" si="2"/>
        <v>-</v>
      </c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</row>
    <row r="7" spans="1:36" s="20" customFormat="1" ht="75" customHeight="1" x14ac:dyDescent="0.25">
      <c r="A7" s="65"/>
      <c r="B7" s="65"/>
      <c r="C7" s="22" t="s">
        <v>57</v>
      </c>
      <c r="D7" s="23">
        <v>38</v>
      </c>
      <c r="E7" s="24">
        <f t="shared" si="0"/>
        <v>38</v>
      </c>
      <c r="F7" s="23" t="str">
        <f t="shared" si="1"/>
        <v>Boa</v>
      </c>
      <c r="G7" s="22" t="s">
        <v>50</v>
      </c>
      <c r="H7" s="22" t="str">
        <f t="shared" si="2"/>
        <v>-</v>
      </c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</row>
    <row r="8" spans="1:36" ht="75" customHeight="1" x14ac:dyDescent="0.3">
      <c r="A8" s="63" t="s">
        <v>8</v>
      </c>
      <c r="B8" s="68" t="s">
        <v>10</v>
      </c>
      <c r="C8" s="22" t="s">
        <v>58</v>
      </c>
      <c r="D8" s="23">
        <v>26</v>
      </c>
      <c r="E8" s="24">
        <f t="shared" si="0"/>
        <v>26</v>
      </c>
      <c r="F8" s="23" t="str">
        <f t="shared" si="1"/>
        <v>Boa</v>
      </c>
      <c r="G8" s="22" t="s">
        <v>50</v>
      </c>
      <c r="H8" s="22" t="str">
        <f t="shared" si="2"/>
        <v>-</v>
      </c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</row>
    <row r="9" spans="1:36" s="20" customFormat="1" ht="78" customHeight="1" x14ac:dyDescent="0.25">
      <c r="A9" s="64"/>
      <c r="B9" s="70"/>
      <c r="C9" s="22" t="s">
        <v>59</v>
      </c>
      <c r="D9" s="23">
        <v>16</v>
      </c>
      <c r="E9" s="24">
        <f t="shared" si="0"/>
        <v>16</v>
      </c>
      <c r="F9" s="23" t="str">
        <f t="shared" si="1"/>
        <v>Boa</v>
      </c>
      <c r="G9" s="22" t="s">
        <v>51</v>
      </c>
      <c r="H9" s="22" t="str">
        <f t="shared" si="2"/>
        <v>-</v>
      </c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</row>
    <row r="10" spans="1:36" s="20" customFormat="1" ht="75" customHeight="1" x14ac:dyDescent="0.25">
      <c r="A10" s="65"/>
      <c r="B10" s="69"/>
      <c r="C10" s="22" t="s">
        <v>60</v>
      </c>
      <c r="D10" s="23">
        <v>24</v>
      </c>
      <c r="E10" s="24">
        <f t="shared" si="0"/>
        <v>24</v>
      </c>
      <c r="F10" s="23" t="str">
        <f t="shared" si="1"/>
        <v>Boa</v>
      </c>
      <c r="G10" s="22" t="s">
        <v>49</v>
      </c>
      <c r="H10" s="22" t="str">
        <f t="shared" si="2"/>
        <v>-</v>
      </c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</row>
    <row r="11" spans="1:36" s="20" customFormat="1" ht="75" customHeight="1" x14ac:dyDescent="0.25">
      <c r="A11" s="63" t="s">
        <v>8</v>
      </c>
      <c r="B11" s="63" t="s">
        <v>11</v>
      </c>
      <c r="C11" s="22" t="s">
        <v>61</v>
      </c>
      <c r="D11" s="23">
        <v>22</v>
      </c>
      <c r="E11" s="24">
        <f t="shared" si="0"/>
        <v>22</v>
      </c>
      <c r="F11" s="23" t="str">
        <f t="shared" si="1"/>
        <v>Boa</v>
      </c>
      <c r="G11" s="22" t="s">
        <v>49</v>
      </c>
      <c r="H11" s="22" t="str">
        <f t="shared" si="2"/>
        <v>-</v>
      </c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</row>
    <row r="12" spans="1:36" s="20" customFormat="1" ht="75" customHeight="1" x14ac:dyDescent="0.25">
      <c r="A12" s="64"/>
      <c r="B12" s="64"/>
      <c r="C12" s="22" t="s">
        <v>62</v>
      </c>
      <c r="D12" s="23">
        <v>15</v>
      </c>
      <c r="E12" s="24">
        <f t="shared" si="0"/>
        <v>15</v>
      </c>
      <c r="F12" s="23" t="str">
        <f t="shared" si="1"/>
        <v>Boa</v>
      </c>
      <c r="G12" s="22" t="s">
        <v>49</v>
      </c>
      <c r="H12" s="22" t="str">
        <f t="shared" si="2"/>
        <v>-</v>
      </c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</row>
    <row r="13" spans="1:36" s="20" customFormat="1" ht="75" customHeight="1" x14ac:dyDescent="0.25">
      <c r="A13" s="65"/>
      <c r="B13" s="65"/>
      <c r="C13" s="22" t="s">
        <v>63</v>
      </c>
      <c r="D13" s="23">
        <v>7</v>
      </c>
      <c r="E13" s="24">
        <f t="shared" si="0"/>
        <v>7</v>
      </c>
      <c r="F13" s="23" t="str">
        <f t="shared" si="1"/>
        <v>Boa</v>
      </c>
      <c r="G13" s="22" t="s">
        <v>49</v>
      </c>
      <c r="H13" s="22" t="str">
        <f t="shared" si="2"/>
        <v>-</v>
      </c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</row>
    <row r="14" spans="1:36" s="20" customFormat="1" ht="75" customHeight="1" x14ac:dyDescent="0.25">
      <c r="A14" s="63" t="s">
        <v>12</v>
      </c>
      <c r="B14" s="63" t="s">
        <v>13</v>
      </c>
      <c r="C14" s="22" t="s">
        <v>64</v>
      </c>
      <c r="D14" s="23">
        <v>21</v>
      </c>
      <c r="E14" s="24">
        <f t="shared" si="0"/>
        <v>21</v>
      </c>
      <c r="F14" s="23" t="str">
        <f t="shared" si="1"/>
        <v>Boa</v>
      </c>
      <c r="G14" s="22" t="s">
        <v>51</v>
      </c>
      <c r="H14" s="22" t="str">
        <f t="shared" si="2"/>
        <v>-</v>
      </c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</row>
    <row r="15" spans="1:36" s="20" customFormat="1" ht="75" customHeight="1" x14ac:dyDescent="0.25">
      <c r="A15" s="64"/>
      <c r="B15" s="64"/>
      <c r="C15" s="22" t="s">
        <v>65</v>
      </c>
      <c r="D15" s="23">
        <v>27</v>
      </c>
      <c r="E15" s="24">
        <f t="shared" si="0"/>
        <v>27</v>
      </c>
      <c r="F15" s="23" t="str">
        <f t="shared" si="1"/>
        <v>Boa</v>
      </c>
      <c r="G15" s="22" t="s">
        <v>50</v>
      </c>
      <c r="H15" s="22" t="str">
        <f t="shared" si="2"/>
        <v>-</v>
      </c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</row>
    <row r="16" spans="1:36" s="20" customFormat="1" ht="75" customHeight="1" x14ac:dyDescent="0.25">
      <c r="A16" s="65"/>
      <c r="B16" s="65"/>
      <c r="C16" s="22" t="s">
        <v>66</v>
      </c>
      <c r="D16" s="23">
        <v>9</v>
      </c>
      <c r="E16" s="24">
        <f t="shared" si="0"/>
        <v>9</v>
      </c>
      <c r="F16" s="23" t="str">
        <f t="shared" si="1"/>
        <v>Boa</v>
      </c>
      <c r="G16" s="22" t="s">
        <v>50</v>
      </c>
      <c r="H16" s="22" t="str">
        <f t="shared" si="2"/>
        <v>-</v>
      </c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</row>
    <row r="17" spans="1:36" s="20" customFormat="1" ht="75" customHeight="1" x14ac:dyDescent="0.25">
      <c r="A17" s="63" t="s">
        <v>8</v>
      </c>
      <c r="B17" s="63" t="s">
        <v>14</v>
      </c>
      <c r="C17" s="22" t="s">
        <v>67</v>
      </c>
      <c r="D17" s="23">
        <v>21</v>
      </c>
      <c r="E17" s="24">
        <f t="shared" si="0"/>
        <v>21</v>
      </c>
      <c r="F17" s="23" t="str">
        <f t="shared" si="1"/>
        <v>Boa</v>
      </c>
      <c r="G17" s="22" t="s">
        <v>104</v>
      </c>
      <c r="H17" s="22" t="str">
        <f t="shared" si="2"/>
        <v>-</v>
      </c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</row>
    <row r="18" spans="1:36" s="20" customFormat="1" ht="75" customHeight="1" x14ac:dyDescent="0.25">
      <c r="A18" s="64"/>
      <c r="B18" s="64"/>
      <c r="C18" s="22" t="s">
        <v>68</v>
      </c>
      <c r="D18" s="23">
        <v>10</v>
      </c>
      <c r="E18" s="24">
        <f t="shared" si="0"/>
        <v>10</v>
      </c>
      <c r="F18" s="23" t="str">
        <f t="shared" si="1"/>
        <v>Boa</v>
      </c>
      <c r="G18" s="22" t="s">
        <v>49</v>
      </c>
      <c r="H18" s="22" t="str">
        <f t="shared" si="2"/>
        <v>-</v>
      </c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</row>
    <row r="19" spans="1:36" s="20" customFormat="1" ht="75" customHeight="1" x14ac:dyDescent="0.25">
      <c r="A19" s="64"/>
      <c r="B19" s="64"/>
      <c r="C19" s="22" t="s">
        <v>69</v>
      </c>
      <c r="D19" s="23">
        <v>25</v>
      </c>
      <c r="E19" s="24">
        <f t="shared" si="0"/>
        <v>25</v>
      </c>
      <c r="F19" s="23" t="str">
        <f t="shared" si="1"/>
        <v>Boa</v>
      </c>
      <c r="G19" s="22" t="s">
        <v>49</v>
      </c>
      <c r="H19" s="22" t="str">
        <f t="shared" si="2"/>
        <v>-</v>
      </c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</row>
    <row r="20" spans="1:36" s="20" customFormat="1" ht="75" customHeight="1" x14ac:dyDescent="0.25">
      <c r="A20" s="64"/>
      <c r="B20" s="64"/>
      <c r="C20" s="22" t="s">
        <v>70</v>
      </c>
      <c r="D20" s="23">
        <v>18</v>
      </c>
      <c r="E20" s="24">
        <f t="shared" si="0"/>
        <v>18</v>
      </c>
      <c r="F20" s="23" t="str">
        <f t="shared" si="1"/>
        <v>Boa</v>
      </c>
      <c r="G20" s="22" t="s">
        <v>49</v>
      </c>
      <c r="H20" s="22" t="str">
        <f t="shared" si="2"/>
        <v>-</v>
      </c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</row>
    <row r="21" spans="1:36" s="20" customFormat="1" ht="75" customHeight="1" x14ac:dyDescent="0.25">
      <c r="A21" s="64"/>
      <c r="B21" s="64"/>
      <c r="C21" s="22" t="s">
        <v>71</v>
      </c>
      <c r="D21" s="23">
        <v>16</v>
      </c>
      <c r="E21" s="24">
        <f t="shared" si="0"/>
        <v>16</v>
      </c>
      <c r="F21" s="23" t="str">
        <f t="shared" si="1"/>
        <v>Boa</v>
      </c>
      <c r="G21" s="22" t="s">
        <v>50</v>
      </c>
      <c r="H21" s="22" t="str">
        <f t="shared" si="2"/>
        <v>-</v>
      </c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</row>
    <row r="22" spans="1:36" s="20" customFormat="1" ht="75" customHeight="1" x14ac:dyDescent="0.25">
      <c r="A22" s="65"/>
      <c r="B22" s="65"/>
      <c r="C22" s="22" t="s">
        <v>72</v>
      </c>
      <c r="D22" s="23">
        <v>34</v>
      </c>
      <c r="E22" s="24">
        <f t="shared" si="0"/>
        <v>34</v>
      </c>
      <c r="F22" s="23" t="str">
        <f t="shared" si="1"/>
        <v>Boa</v>
      </c>
      <c r="G22" s="22" t="s">
        <v>49</v>
      </c>
      <c r="H22" s="22" t="str">
        <f t="shared" si="2"/>
        <v>-</v>
      </c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</row>
    <row r="23" spans="1:36" s="20" customFormat="1" ht="75" customHeight="1" x14ac:dyDescent="0.25">
      <c r="A23" s="27" t="s">
        <v>15</v>
      </c>
      <c r="B23" s="26" t="s">
        <v>16</v>
      </c>
      <c r="C23" s="22" t="s">
        <v>73</v>
      </c>
      <c r="D23" s="23">
        <v>29</v>
      </c>
      <c r="E23" s="24">
        <f t="shared" si="0"/>
        <v>29</v>
      </c>
      <c r="F23" s="23" t="str">
        <f t="shared" si="1"/>
        <v>Boa</v>
      </c>
      <c r="G23" s="22" t="s">
        <v>50</v>
      </c>
      <c r="H23" s="22" t="str">
        <f t="shared" si="2"/>
        <v>-</v>
      </c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</row>
    <row r="24" spans="1:36" s="20" customFormat="1" ht="75" customHeight="1" x14ac:dyDescent="0.25">
      <c r="A24" s="63" t="s">
        <v>8</v>
      </c>
      <c r="B24" s="68" t="s">
        <v>17</v>
      </c>
      <c r="C24" s="22" t="s">
        <v>74</v>
      </c>
      <c r="D24" s="23">
        <v>39</v>
      </c>
      <c r="E24" s="24">
        <f t="shared" si="0"/>
        <v>39</v>
      </c>
      <c r="F24" s="23" t="str">
        <f t="shared" si="1"/>
        <v>Boa</v>
      </c>
      <c r="G24" s="22" t="s">
        <v>51</v>
      </c>
      <c r="H24" s="22" t="str">
        <f t="shared" si="2"/>
        <v>-</v>
      </c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</row>
    <row r="25" spans="1:36" s="20" customFormat="1" ht="75" customHeight="1" x14ac:dyDescent="0.25">
      <c r="A25" s="65"/>
      <c r="B25" s="69"/>
      <c r="C25" s="22" t="s">
        <v>75</v>
      </c>
      <c r="D25" s="23">
        <v>27</v>
      </c>
      <c r="E25" s="24">
        <f t="shared" si="0"/>
        <v>27</v>
      </c>
      <c r="F25" s="23" t="str">
        <f t="shared" si="1"/>
        <v>Boa</v>
      </c>
      <c r="G25" s="22" t="s">
        <v>49</v>
      </c>
      <c r="H25" s="22" t="str">
        <f t="shared" si="2"/>
        <v>-</v>
      </c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</row>
    <row r="26" spans="1:36" s="20" customFormat="1" ht="75" customHeight="1" x14ac:dyDescent="0.25">
      <c r="A26" s="68" t="s">
        <v>15</v>
      </c>
      <c r="B26" s="68" t="s">
        <v>18</v>
      </c>
      <c r="C26" s="22" t="s">
        <v>103</v>
      </c>
      <c r="D26" s="23">
        <v>12</v>
      </c>
      <c r="E26" s="24">
        <f t="shared" si="0"/>
        <v>12</v>
      </c>
      <c r="F26" s="23" t="str">
        <f t="shared" si="1"/>
        <v>Boa</v>
      </c>
      <c r="G26" s="22" t="s">
        <v>50</v>
      </c>
      <c r="H26" s="22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</row>
    <row r="27" spans="1:36" s="20" customFormat="1" ht="75" customHeight="1" x14ac:dyDescent="0.25">
      <c r="A27" s="70"/>
      <c r="B27" s="70"/>
      <c r="C27" s="22" t="s">
        <v>76</v>
      </c>
      <c r="D27" s="23">
        <v>18</v>
      </c>
      <c r="E27" s="24">
        <f t="shared" si="0"/>
        <v>18</v>
      </c>
      <c r="F27" s="23" t="str">
        <f t="shared" si="1"/>
        <v>Boa</v>
      </c>
      <c r="G27" s="22" t="s">
        <v>51</v>
      </c>
      <c r="H27" s="22" t="str">
        <f>IF(D27="","",IF(D27&lt;=40,$C$58,IF(D27&lt;=80,$C$59,IF(D27&lt;=120,$C$60,IF(D27&lt;=200,$C$61,IF(D27&gt;200,$C$62,))))))</f>
        <v>-</v>
      </c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</row>
    <row r="28" spans="1:36" s="20" customFormat="1" ht="75" customHeight="1" x14ac:dyDescent="0.25">
      <c r="A28" s="70"/>
      <c r="B28" s="70"/>
      <c r="C28" s="22" t="s">
        <v>77</v>
      </c>
      <c r="D28" s="23">
        <v>17</v>
      </c>
      <c r="E28" s="24">
        <f t="shared" si="0"/>
        <v>17</v>
      </c>
      <c r="F28" s="23" t="str">
        <f t="shared" si="1"/>
        <v>Boa</v>
      </c>
      <c r="G28" s="22" t="s">
        <v>51</v>
      </c>
      <c r="H28" s="22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</row>
    <row r="29" spans="1:36" s="20" customFormat="1" ht="75" customHeight="1" x14ac:dyDescent="0.25">
      <c r="A29" s="70"/>
      <c r="B29" s="70"/>
      <c r="C29" s="22" t="s">
        <v>78</v>
      </c>
      <c r="D29" s="23">
        <v>18</v>
      </c>
      <c r="E29" s="24">
        <f t="shared" si="0"/>
        <v>18</v>
      </c>
      <c r="F29" s="23" t="str">
        <f t="shared" si="1"/>
        <v>Boa</v>
      </c>
      <c r="G29" s="22" t="s">
        <v>50</v>
      </c>
      <c r="H29" s="22" t="str">
        <f t="shared" ref="H29:H51" si="3">IF(D29="","",IF(D29&lt;=40,$C$58,IF(D29&lt;=80,$C$59,IF(D29&lt;=120,$C$60,IF(D29&lt;=200,$C$61,IF(D29&gt;200,$C$62,))))))</f>
        <v>-</v>
      </c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</row>
    <row r="30" spans="1:36" s="20" customFormat="1" ht="75" customHeight="1" x14ac:dyDescent="0.25">
      <c r="A30" s="69"/>
      <c r="B30" s="69"/>
      <c r="C30" s="22" t="s">
        <v>79</v>
      </c>
      <c r="D30" s="23">
        <v>18</v>
      </c>
      <c r="E30" s="24">
        <f t="shared" si="0"/>
        <v>18</v>
      </c>
      <c r="F30" s="23" t="str">
        <f t="shared" si="1"/>
        <v>Boa</v>
      </c>
      <c r="G30" s="22" t="s">
        <v>49</v>
      </c>
      <c r="H30" s="22" t="str">
        <f t="shared" si="3"/>
        <v>-</v>
      </c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</row>
    <row r="31" spans="1:36" s="20" customFormat="1" ht="75" customHeight="1" x14ac:dyDescent="0.25">
      <c r="A31" s="68" t="s">
        <v>15</v>
      </c>
      <c r="B31" s="68" t="s">
        <v>19</v>
      </c>
      <c r="C31" s="22" t="s">
        <v>80</v>
      </c>
      <c r="D31" s="23">
        <v>28</v>
      </c>
      <c r="E31" s="24">
        <f t="shared" si="0"/>
        <v>28</v>
      </c>
      <c r="F31" s="23" t="str">
        <f t="shared" si="1"/>
        <v>Boa</v>
      </c>
      <c r="G31" s="22" t="s">
        <v>50</v>
      </c>
      <c r="H31" s="22" t="str">
        <f t="shared" si="3"/>
        <v>-</v>
      </c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</row>
    <row r="32" spans="1:36" s="20" customFormat="1" ht="75" customHeight="1" x14ac:dyDescent="0.25">
      <c r="A32" s="70"/>
      <c r="B32" s="70"/>
      <c r="C32" s="22" t="s">
        <v>81</v>
      </c>
      <c r="D32" s="23">
        <v>24</v>
      </c>
      <c r="E32" s="24">
        <f t="shared" si="0"/>
        <v>24</v>
      </c>
      <c r="F32" s="23" t="str">
        <f t="shared" si="1"/>
        <v>Boa</v>
      </c>
      <c r="G32" s="22" t="s">
        <v>50</v>
      </c>
      <c r="H32" s="22" t="str">
        <f t="shared" si="3"/>
        <v>-</v>
      </c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</row>
    <row r="33" spans="1:36" s="20" customFormat="1" ht="75" customHeight="1" x14ac:dyDescent="0.25">
      <c r="A33" s="70"/>
      <c r="B33" s="70"/>
      <c r="C33" s="22" t="s">
        <v>82</v>
      </c>
      <c r="D33" s="23">
        <v>15</v>
      </c>
      <c r="E33" s="24">
        <f t="shared" si="0"/>
        <v>15</v>
      </c>
      <c r="F33" s="23" t="str">
        <f t="shared" si="1"/>
        <v>Boa</v>
      </c>
      <c r="G33" s="22" t="s">
        <v>50</v>
      </c>
      <c r="H33" s="22" t="str">
        <f t="shared" si="3"/>
        <v>-</v>
      </c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</row>
    <row r="34" spans="1:36" s="20" customFormat="1" ht="75" customHeight="1" x14ac:dyDescent="0.25">
      <c r="A34" s="69"/>
      <c r="B34" s="69"/>
      <c r="C34" s="22" t="s">
        <v>83</v>
      </c>
      <c r="D34" s="23">
        <v>19</v>
      </c>
      <c r="E34" s="24">
        <f t="shared" si="0"/>
        <v>19</v>
      </c>
      <c r="F34" s="23" t="str">
        <f t="shared" si="1"/>
        <v>Boa</v>
      </c>
      <c r="G34" s="22" t="s">
        <v>50</v>
      </c>
      <c r="H34" s="22" t="str">
        <f t="shared" si="3"/>
        <v>-</v>
      </c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</row>
    <row r="35" spans="1:36" s="20" customFormat="1" ht="75" customHeight="1" x14ac:dyDescent="0.25">
      <c r="A35" s="63" t="s">
        <v>8</v>
      </c>
      <c r="B35" s="48" t="s">
        <v>20</v>
      </c>
      <c r="C35" s="22" t="s">
        <v>84</v>
      </c>
      <c r="D35" s="23">
        <v>17</v>
      </c>
      <c r="E35" s="24">
        <f t="shared" si="0"/>
        <v>17</v>
      </c>
      <c r="F35" s="23" t="str">
        <f t="shared" si="1"/>
        <v>Boa</v>
      </c>
      <c r="G35" s="22" t="s">
        <v>50</v>
      </c>
      <c r="H35" s="22" t="str">
        <f t="shared" si="3"/>
        <v>-</v>
      </c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</row>
    <row r="36" spans="1:36" s="20" customFormat="1" ht="75" customHeight="1" x14ac:dyDescent="0.25">
      <c r="A36" s="65"/>
      <c r="B36" s="26" t="s">
        <v>21</v>
      </c>
      <c r="C36" s="22" t="s">
        <v>85</v>
      </c>
      <c r="D36" s="23">
        <v>10</v>
      </c>
      <c r="E36" s="24">
        <f t="shared" si="0"/>
        <v>10</v>
      </c>
      <c r="F36" s="23" t="str">
        <f t="shared" si="1"/>
        <v>Boa</v>
      </c>
      <c r="G36" s="22" t="s">
        <v>49</v>
      </c>
      <c r="H36" s="22" t="str">
        <f t="shared" si="3"/>
        <v>-</v>
      </c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</row>
    <row r="37" spans="1:36" s="20" customFormat="1" ht="75" customHeight="1" x14ac:dyDescent="0.25">
      <c r="A37" s="63" t="s">
        <v>22</v>
      </c>
      <c r="B37" s="63" t="s">
        <v>23</v>
      </c>
      <c r="C37" s="22" t="s">
        <v>86</v>
      </c>
      <c r="D37" s="23">
        <v>37</v>
      </c>
      <c r="E37" s="24">
        <f t="shared" si="0"/>
        <v>37</v>
      </c>
      <c r="F37" s="23" t="str">
        <f t="shared" si="1"/>
        <v>Boa</v>
      </c>
      <c r="G37" s="22" t="s">
        <v>49</v>
      </c>
      <c r="H37" s="22" t="str">
        <f t="shared" si="3"/>
        <v>-</v>
      </c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</row>
    <row r="38" spans="1:36" s="20" customFormat="1" ht="75" customHeight="1" x14ac:dyDescent="0.25">
      <c r="A38" s="64"/>
      <c r="B38" s="64"/>
      <c r="C38" s="22" t="s">
        <v>87</v>
      </c>
      <c r="D38" s="23">
        <v>35</v>
      </c>
      <c r="E38" s="24">
        <f t="shared" si="0"/>
        <v>35</v>
      </c>
      <c r="F38" s="23" t="str">
        <f t="shared" si="1"/>
        <v>Boa</v>
      </c>
      <c r="G38" s="22" t="s">
        <v>49</v>
      </c>
      <c r="H38" s="22" t="str">
        <f t="shared" si="3"/>
        <v>-</v>
      </c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</row>
    <row r="39" spans="1:36" s="20" customFormat="1" ht="75" customHeight="1" x14ac:dyDescent="0.25">
      <c r="A39" s="64"/>
      <c r="B39" s="64"/>
      <c r="C39" s="25" t="s">
        <v>88</v>
      </c>
      <c r="D39" s="23">
        <v>42</v>
      </c>
      <c r="E39" s="24">
        <f t="shared" si="0"/>
        <v>42</v>
      </c>
      <c r="F39" s="23" t="str">
        <f t="shared" si="1"/>
        <v>Moderada</v>
      </c>
      <c r="G39" s="22" t="s">
        <v>49</v>
      </c>
      <c r="H39" s="22" t="str">
        <f t="shared" si="3"/>
        <v>Pessoas de grupos sensíveis (crianças, idosos e pessoas com doenças respiratórias e cardíacas) podem apresentar sintomas como tosse seca e cansaço. A população em geral não é afetada.</v>
      </c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</row>
    <row r="40" spans="1:36" s="20" customFormat="1" ht="75" customHeight="1" x14ac:dyDescent="0.25">
      <c r="A40" s="64"/>
      <c r="B40" s="64"/>
      <c r="C40" s="25" t="s">
        <v>89</v>
      </c>
      <c r="D40" s="23">
        <v>36</v>
      </c>
      <c r="E40" s="24">
        <f t="shared" si="0"/>
        <v>36</v>
      </c>
      <c r="F40" s="23" t="str">
        <f t="shared" si="1"/>
        <v>Boa</v>
      </c>
      <c r="G40" s="22" t="s">
        <v>49</v>
      </c>
      <c r="H40" s="22" t="str">
        <f t="shared" si="3"/>
        <v>-</v>
      </c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</row>
    <row r="41" spans="1:36" s="20" customFormat="1" ht="75" customHeight="1" x14ac:dyDescent="0.25">
      <c r="A41" s="65"/>
      <c r="B41" s="65"/>
      <c r="C41" s="25" t="s">
        <v>90</v>
      </c>
      <c r="D41" s="23">
        <v>44</v>
      </c>
      <c r="E41" s="24">
        <f t="shared" si="0"/>
        <v>44</v>
      </c>
      <c r="F41" s="23" t="str">
        <f t="shared" si="1"/>
        <v>Moderada</v>
      </c>
      <c r="G41" s="22" t="s">
        <v>49</v>
      </c>
      <c r="H41" s="22" t="str">
        <f t="shared" si="3"/>
        <v>Pessoas de grupos sensíveis (crianças, idosos e pessoas com doenças respiratórias e cardíacas) podem apresentar sintomas como tosse seca e cansaço. A população em geral não é afetada.</v>
      </c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</row>
    <row r="42" spans="1:36" s="20" customFormat="1" ht="75" customHeight="1" x14ac:dyDescent="0.25">
      <c r="A42" s="68" t="s">
        <v>24</v>
      </c>
      <c r="B42" s="63" t="s">
        <v>25</v>
      </c>
      <c r="C42" s="22" t="s">
        <v>91</v>
      </c>
      <c r="D42" s="23">
        <v>45</v>
      </c>
      <c r="E42" s="24">
        <f t="shared" si="0"/>
        <v>45</v>
      </c>
      <c r="F42" s="23" t="str">
        <f t="shared" si="1"/>
        <v>Moderada</v>
      </c>
      <c r="G42" s="22" t="s">
        <v>49</v>
      </c>
      <c r="H42" s="22" t="str">
        <f t="shared" si="3"/>
        <v>Pessoas de grupos sensíveis (crianças, idosos e pessoas com doenças respiratórias e cardíacas) podem apresentar sintomas como tosse seca e cansaço. A população em geral não é afetada.</v>
      </c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</row>
    <row r="43" spans="1:36" s="20" customFormat="1" ht="75" customHeight="1" x14ac:dyDescent="0.25">
      <c r="A43" s="69"/>
      <c r="B43" s="65"/>
      <c r="C43" s="22" t="s">
        <v>92</v>
      </c>
      <c r="D43" s="23">
        <v>20</v>
      </c>
      <c r="E43" s="24">
        <f t="shared" si="0"/>
        <v>20</v>
      </c>
      <c r="F43" s="23" t="str">
        <f t="shared" si="1"/>
        <v>Boa</v>
      </c>
      <c r="G43" s="22" t="s">
        <v>49</v>
      </c>
      <c r="H43" s="22" t="str">
        <f t="shared" si="3"/>
        <v>-</v>
      </c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</row>
    <row r="44" spans="1:36" s="20" customFormat="1" ht="75" customHeight="1" x14ac:dyDescent="0.25">
      <c r="A44" s="63" t="s">
        <v>8</v>
      </c>
      <c r="B44" s="63" t="s">
        <v>26</v>
      </c>
      <c r="C44" s="23" t="s">
        <v>93</v>
      </c>
      <c r="D44" s="23">
        <v>40</v>
      </c>
      <c r="E44" s="24">
        <f t="shared" si="0"/>
        <v>40</v>
      </c>
      <c r="F44" s="23" t="str">
        <f t="shared" si="1"/>
        <v>Boa</v>
      </c>
      <c r="G44" s="22" t="s">
        <v>50</v>
      </c>
      <c r="H44" s="22" t="str">
        <f t="shared" si="3"/>
        <v>-</v>
      </c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</row>
    <row r="45" spans="1:36" s="20" customFormat="1" ht="75" customHeight="1" x14ac:dyDescent="0.25">
      <c r="A45" s="64"/>
      <c r="B45" s="64"/>
      <c r="C45" s="22" t="s">
        <v>94</v>
      </c>
      <c r="D45" s="23">
        <v>67</v>
      </c>
      <c r="E45" s="24">
        <f t="shared" si="0"/>
        <v>67</v>
      </c>
      <c r="F45" s="23" t="str">
        <f t="shared" si="1"/>
        <v>Moderada</v>
      </c>
      <c r="G45" s="22" t="s">
        <v>49</v>
      </c>
      <c r="H45" s="22" t="str">
        <f t="shared" si="3"/>
        <v>Pessoas de grupos sensíveis (crianças, idosos e pessoas com doenças respiratórias e cardíacas) podem apresentar sintomas como tosse seca e cansaço. A população em geral não é afetada.</v>
      </c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</row>
    <row r="46" spans="1:36" s="20" customFormat="1" ht="75" customHeight="1" x14ac:dyDescent="0.25">
      <c r="A46" s="64"/>
      <c r="B46" s="64"/>
      <c r="C46" s="22" t="s">
        <v>95</v>
      </c>
      <c r="D46" s="23"/>
      <c r="E46" s="24" t="str">
        <f t="shared" si="0"/>
        <v>N/D</v>
      </c>
      <c r="F46" s="23" t="str">
        <f t="shared" si="1"/>
        <v/>
      </c>
      <c r="G46" s="22"/>
      <c r="H46" s="22" t="str">
        <f t="shared" si="3"/>
        <v/>
      </c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</row>
    <row r="47" spans="1:36" s="20" customFormat="1" ht="75" customHeight="1" x14ac:dyDescent="0.25">
      <c r="A47" s="65"/>
      <c r="B47" s="64"/>
      <c r="C47" s="22" t="s">
        <v>96</v>
      </c>
      <c r="D47" s="23"/>
      <c r="E47" s="24" t="str">
        <f t="shared" si="0"/>
        <v>N/D</v>
      </c>
      <c r="F47" s="23" t="str">
        <f t="shared" si="1"/>
        <v/>
      </c>
      <c r="G47" s="22"/>
      <c r="H47" s="22" t="str">
        <f t="shared" si="3"/>
        <v/>
      </c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</row>
    <row r="48" spans="1:36" s="20" customFormat="1" ht="75" customHeight="1" x14ac:dyDescent="0.25">
      <c r="A48" s="68" t="s">
        <v>15</v>
      </c>
      <c r="B48" s="68" t="s">
        <v>27</v>
      </c>
      <c r="C48" s="22" t="s">
        <v>97</v>
      </c>
      <c r="D48" s="23">
        <v>34</v>
      </c>
      <c r="E48" s="24">
        <f t="shared" si="0"/>
        <v>34</v>
      </c>
      <c r="F48" s="23" t="str">
        <f t="shared" si="1"/>
        <v>Boa</v>
      </c>
      <c r="G48" s="22" t="s">
        <v>50</v>
      </c>
      <c r="H48" s="22" t="str">
        <f t="shared" si="3"/>
        <v>-</v>
      </c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</row>
    <row r="49" spans="1:36" s="20" customFormat="1" ht="75" customHeight="1" x14ac:dyDescent="0.25">
      <c r="A49" s="70"/>
      <c r="B49" s="70"/>
      <c r="C49" s="22" t="s">
        <v>98</v>
      </c>
      <c r="D49" s="23">
        <v>18</v>
      </c>
      <c r="E49" s="24">
        <f t="shared" si="0"/>
        <v>18</v>
      </c>
      <c r="F49" s="23" t="str">
        <f t="shared" si="1"/>
        <v>Boa</v>
      </c>
      <c r="G49" s="22" t="s">
        <v>50</v>
      </c>
      <c r="H49" s="22" t="str">
        <f t="shared" si="3"/>
        <v>-</v>
      </c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</row>
    <row r="50" spans="1:36" s="20" customFormat="1" ht="75" customHeight="1" x14ac:dyDescent="0.25">
      <c r="A50" s="70"/>
      <c r="B50" s="70"/>
      <c r="C50" s="22" t="s">
        <v>99</v>
      </c>
      <c r="D50" s="23">
        <v>37</v>
      </c>
      <c r="E50" s="24">
        <f t="shared" si="0"/>
        <v>37</v>
      </c>
      <c r="F50" s="23" t="str">
        <f t="shared" si="1"/>
        <v>Boa</v>
      </c>
      <c r="G50" s="22" t="s">
        <v>50</v>
      </c>
      <c r="H50" s="22" t="str">
        <f t="shared" si="3"/>
        <v>-</v>
      </c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</row>
    <row r="51" spans="1:36" s="20" customFormat="1" ht="75" customHeight="1" x14ac:dyDescent="0.25">
      <c r="A51" s="69"/>
      <c r="B51" s="69"/>
      <c r="C51" s="22" t="s">
        <v>100</v>
      </c>
      <c r="D51" s="23">
        <v>42</v>
      </c>
      <c r="E51" s="24">
        <f t="shared" si="0"/>
        <v>42</v>
      </c>
      <c r="F51" s="23" t="str">
        <f t="shared" si="1"/>
        <v>Moderada</v>
      </c>
      <c r="G51" s="22" t="s">
        <v>49</v>
      </c>
      <c r="H51" s="22" t="str">
        <f t="shared" si="3"/>
        <v>Pessoas de grupos sensíveis (crianças, idosos e pessoas com doenças respiratórias e cardíacas) podem apresentar sintomas como tosse seca e cansaço. A população em geral não é afetada.</v>
      </c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</row>
    <row r="52" spans="1:36" x14ac:dyDescent="0.3">
      <c r="A52" s="71"/>
      <c r="B52" s="71"/>
      <c r="C52" s="71"/>
      <c r="D52" s="71"/>
      <c r="E52" s="71"/>
      <c r="F52" s="71"/>
      <c r="G52" s="71"/>
      <c r="H52" s="71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</row>
    <row r="53" spans="1:36" x14ac:dyDescent="0.3">
      <c r="A53" s="19"/>
      <c r="B53" s="19"/>
      <c r="C53" s="19"/>
      <c r="D53" s="19"/>
      <c r="E53" s="19"/>
      <c r="F53" s="19"/>
      <c r="G53" s="19"/>
      <c r="H53" s="19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</row>
    <row r="54" spans="1:36" ht="15" customHeight="1" x14ac:dyDescent="0.3">
      <c r="A54" s="53" t="s">
        <v>28</v>
      </c>
      <c r="B54" s="53"/>
      <c r="C54" s="53"/>
      <c r="D54" s="53"/>
      <c r="E54" s="53"/>
      <c r="F54" s="53"/>
      <c r="G54" s="53"/>
      <c r="H54" s="53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</row>
    <row r="55" spans="1:36" ht="15" customHeight="1" x14ac:dyDescent="0.3">
      <c r="A55" s="53" t="s">
        <v>29</v>
      </c>
      <c r="B55" s="53"/>
      <c r="C55" s="53"/>
      <c r="D55" s="53"/>
      <c r="E55" s="53"/>
      <c r="F55" s="53"/>
      <c r="G55" s="53"/>
      <c r="H55" s="53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</row>
    <row r="56" spans="1:36" ht="15" customHeight="1" x14ac:dyDescent="0.3">
      <c r="B56" s="47"/>
      <c r="C56" s="47"/>
      <c r="D56" s="47"/>
      <c r="E56" s="47"/>
      <c r="F56" s="47"/>
      <c r="G56" s="47"/>
      <c r="H56" s="47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</row>
    <row r="57" spans="1:36" ht="15" customHeight="1" x14ac:dyDescent="0.3">
      <c r="A57" s="18" t="s">
        <v>30</v>
      </c>
      <c r="B57" s="17" t="s">
        <v>2</v>
      </c>
      <c r="C57" s="66" t="s">
        <v>6</v>
      </c>
      <c r="D57" s="66"/>
      <c r="E57" s="66"/>
      <c r="F57" s="66"/>
      <c r="G57" s="66"/>
      <c r="H57" s="67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</row>
    <row r="58" spans="1:36" ht="29.25" customHeight="1" x14ac:dyDescent="0.3">
      <c r="A58" s="16" t="s">
        <v>31</v>
      </c>
      <c r="B58" s="15" t="s">
        <v>32</v>
      </c>
      <c r="C58" s="56" t="s">
        <v>33</v>
      </c>
      <c r="D58" s="57"/>
      <c r="E58" s="57"/>
      <c r="F58" s="57"/>
      <c r="G58" s="57"/>
      <c r="H58" s="58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</row>
    <row r="59" spans="1:36" ht="39.75" customHeight="1" x14ac:dyDescent="0.3">
      <c r="A59" s="14" t="s">
        <v>34</v>
      </c>
      <c r="B59" s="13" t="s">
        <v>35</v>
      </c>
      <c r="C59" s="59" t="s">
        <v>36</v>
      </c>
      <c r="D59" s="60"/>
      <c r="E59" s="60"/>
      <c r="F59" s="60"/>
      <c r="G59" s="60"/>
      <c r="H59" s="61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</row>
    <row r="60" spans="1:36" ht="42.75" customHeight="1" x14ac:dyDescent="0.3">
      <c r="A60" s="12" t="s">
        <v>37</v>
      </c>
      <c r="B60" s="11" t="s">
        <v>38</v>
      </c>
      <c r="C60" s="59" t="s">
        <v>101</v>
      </c>
      <c r="D60" s="60"/>
      <c r="E60" s="60"/>
      <c r="F60" s="60"/>
      <c r="G60" s="60"/>
      <c r="H60" s="61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</row>
    <row r="61" spans="1:36" ht="44.25" customHeight="1" x14ac:dyDescent="0.3">
      <c r="A61" s="10" t="s">
        <v>39</v>
      </c>
      <c r="B61" s="9" t="s">
        <v>40</v>
      </c>
      <c r="C61" s="59" t="s">
        <v>41</v>
      </c>
      <c r="D61" s="60"/>
      <c r="E61" s="60"/>
      <c r="F61" s="60"/>
      <c r="G61" s="60"/>
      <c r="H61" s="61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</row>
    <row r="62" spans="1:36" ht="44.25" customHeight="1" x14ac:dyDescent="0.3">
      <c r="A62" s="8" t="s">
        <v>42</v>
      </c>
      <c r="B62" s="8" t="s">
        <v>43</v>
      </c>
      <c r="C62" s="59" t="s">
        <v>44</v>
      </c>
      <c r="D62" s="60"/>
      <c r="E62" s="60"/>
      <c r="F62" s="60"/>
      <c r="G62" s="60"/>
      <c r="H62" s="61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</row>
    <row r="63" spans="1:36" ht="15" customHeight="1" x14ac:dyDescent="0.3">
      <c r="A63" s="62" t="s">
        <v>45</v>
      </c>
      <c r="B63" s="62"/>
      <c r="C63" s="62"/>
      <c r="D63" s="62"/>
      <c r="E63" s="62"/>
      <c r="F63" s="62"/>
      <c r="G63" s="62"/>
      <c r="H63" s="62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</row>
    <row r="64" spans="1:36" ht="15" customHeight="1" x14ac:dyDescent="0.3">
      <c r="A64" s="53" t="s">
        <v>102</v>
      </c>
      <c r="B64" s="53"/>
      <c r="C64" s="53"/>
      <c r="D64" s="53"/>
      <c r="E64" s="53"/>
      <c r="F64" s="53"/>
      <c r="G64" s="53"/>
      <c r="H64" s="53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</row>
    <row r="65" spans="1:36" ht="15" customHeight="1" x14ac:dyDescent="0.3">
      <c r="A65" s="53" t="s">
        <v>46</v>
      </c>
      <c r="B65" s="53"/>
      <c r="C65" s="53"/>
      <c r="D65" s="53"/>
      <c r="E65" s="53"/>
      <c r="F65" s="53"/>
      <c r="G65" s="53"/>
      <c r="H65" s="53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</row>
    <row r="66" spans="1:36" ht="16.5" customHeight="1" x14ac:dyDescent="0.3">
      <c r="A66" s="54" t="s">
        <v>47</v>
      </c>
      <c r="B66" s="54"/>
      <c r="C66" s="54"/>
      <c r="D66" s="54"/>
      <c r="E66" s="54"/>
      <c r="F66" s="54"/>
      <c r="G66" s="54"/>
      <c r="H66" s="54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</row>
    <row r="67" spans="1:36" ht="12.75" customHeight="1" x14ac:dyDescent="0.3">
      <c r="A67" s="55"/>
      <c r="B67" s="55"/>
      <c r="C67" s="55"/>
      <c r="D67" s="55"/>
      <c r="E67" s="55"/>
      <c r="F67" s="55"/>
      <c r="G67" s="55"/>
      <c r="H67" s="5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</row>
    <row r="68" spans="1:36" x14ac:dyDescent="0.3">
      <c r="A68" s="5"/>
      <c r="B68" s="5"/>
      <c r="C68" s="5"/>
      <c r="D68" s="5"/>
      <c r="E68" s="5"/>
      <c r="F68" s="5"/>
      <c r="G68" s="7"/>
      <c r="H68" s="6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</row>
    <row r="69" spans="1:36" x14ac:dyDescent="0.3">
      <c r="A69" s="5"/>
      <c r="B69" s="5"/>
      <c r="C69" s="5"/>
      <c r="D69" s="5"/>
      <c r="E69" s="5"/>
      <c r="F69" s="5"/>
      <c r="G69" s="7"/>
      <c r="H69" s="6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</row>
    <row r="70" spans="1:36" x14ac:dyDescent="0.3">
      <c r="A70" s="5"/>
      <c r="B70" s="5"/>
      <c r="C70" s="5"/>
      <c r="D70" s="5"/>
      <c r="E70" s="5"/>
      <c r="F70" s="5"/>
      <c r="G70" s="7"/>
      <c r="H70" s="6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</row>
    <row r="71" spans="1:36" x14ac:dyDescent="0.3">
      <c r="A71" s="5"/>
      <c r="B71" s="5"/>
      <c r="C71" s="5"/>
      <c r="D71" s="5"/>
      <c r="E71" s="5"/>
      <c r="F71" s="5"/>
      <c r="G71" s="7"/>
      <c r="H71" s="6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</row>
    <row r="72" spans="1:36" x14ac:dyDescent="0.3">
      <c r="A72" s="5"/>
      <c r="B72" s="5"/>
      <c r="C72" s="5"/>
      <c r="D72" s="5"/>
      <c r="E72" s="5"/>
      <c r="F72" s="5"/>
      <c r="G72" s="7"/>
      <c r="H72" s="6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</row>
    <row r="73" spans="1:36" x14ac:dyDescent="0.3">
      <c r="A73" s="5"/>
      <c r="B73" s="5"/>
      <c r="C73" s="5"/>
      <c r="D73" s="5"/>
      <c r="E73" s="5"/>
      <c r="F73" s="5"/>
      <c r="G73" s="7"/>
      <c r="H73" s="6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</row>
    <row r="74" spans="1:36" x14ac:dyDescent="0.3">
      <c r="A74" s="5"/>
      <c r="B74" s="5"/>
      <c r="C74" s="5"/>
      <c r="D74" s="5"/>
      <c r="E74" s="5"/>
      <c r="F74" s="5"/>
      <c r="G74" s="7"/>
      <c r="H74" s="6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</row>
    <row r="75" spans="1:36" x14ac:dyDescent="0.3">
      <c r="A75" s="5"/>
      <c r="B75" s="5"/>
      <c r="C75" s="5"/>
      <c r="D75" s="5"/>
      <c r="E75" s="5"/>
      <c r="F75" s="5"/>
      <c r="G75" s="7"/>
      <c r="H75" s="6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</row>
    <row r="76" spans="1:36" x14ac:dyDescent="0.3">
      <c r="A76" s="5"/>
      <c r="B76" s="5"/>
      <c r="C76" s="5"/>
      <c r="D76" s="5"/>
      <c r="E76" s="5"/>
      <c r="F76" s="5"/>
      <c r="G76" s="7"/>
      <c r="H76" s="6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</row>
    <row r="77" spans="1:36" x14ac:dyDescent="0.3">
      <c r="A77" s="5"/>
      <c r="B77" s="5"/>
      <c r="C77" s="5"/>
      <c r="D77" s="5"/>
      <c r="E77" s="5"/>
      <c r="F77" s="5"/>
      <c r="G77" s="7"/>
      <c r="H77" s="6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</row>
    <row r="78" spans="1:36" x14ac:dyDescent="0.3">
      <c r="A78" s="5"/>
      <c r="B78" s="5"/>
      <c r="C78" s="5"/>
      <c r="D78" s="5"/>
      <c r="E78" s="5"/>
      <c r="F78" s="5"/>
      <c r="G78" s="7"/>
      <c r="H78" s="6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</row>
    <row r="79" spans="1:36" x14ac:dyDescent="0.3">
      <c r="A79" s="5"/>
      <c r="B79" s="5"/>
      <c r="C79" s="5"/>
      <c r="D79" s="5"/>
      <c r="E79" s="5"/>
      <c r="F79" s="5"/>
      <c r="G79" s="7"/>
      <c r="H79" s="6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</row>
    <row r="80" spans="1:36" x14ac:dyDescent="0.3">
      <c r="A80" s="5"/>
      <c r="B80" s="5"/>
      <c r="C80" s="5"/>
      <c r="D80" s="5"/>
      <c r="E80" s="5"/>
      <c r="F80" s="5"/>
      <c r="G80" s="7"/>
      <c r="H80" s="6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</row>
    <row r="81" spans="1:36" x14ac:dyDescent="0.3">
      <c r="A81" s="5"/>
      <c r="B81" s="5"/>
      <c r="C81" s="5"/>
      <c r="D81" s="5"/>
      <c r="E81" s="5"/>
      <c r="F81" s="5"/>
      <c r="G81" s="7"/>
      <c r="H81" s="6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</row>
    <row r="82" spans="1:36" x14ac:dyDescent="0.3">
      <c r="A82" s="5"/>
      <c r="B82" s="5"/>
      <c r="C82" s="5"/>
      <c r="D82" s="5"/>
      <c r="E82" s="5"/>
      <c r="F82" s="5"/>
      <c r="G82" s="7"/>
      <c r="H82" s="6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</row>
    <row r="83" spans="1:36" x14ac:dyDescent="0.3">
      <c r="A83" s="5"/>
      <c r="B83" s="5"/>
      <c r="C83" s="5"/>
      <c r="D83" s="5"/>
      <c r="E83" s="5"/>
      <c r="F83" s="5"/>
      <c r="G83" s="7"/>
      <c r="H83" s="6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</row>
    <row r="84" spans="1:36" x14ac:dyDescent="0.3">
      <c r="A84" s="5"/>
      <c r="B84" s="5"/>
      <c r="C84" s="5"/>
      <c r="D84" s="5"/>
      <c r="E84" s="5"/>
      <c r="F84" s="5"/>
      <c r="G84" s="7"/>
      <c r="H84" s="6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</row>
    <row r="85" spans="1:36" x14ac:dyDescent="0.3">
      <c r="A85" s="5"/>
      <c r="B85" s="5"/>
      <c r="C85" s="5"/>
      <c r="D85" s="5"/>
      <c r="E85" s="5"/>
      <c r="F85" s="5"/>
      <c r="G85" s="7"/>
      <c r="H85" s="6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</row>
    <row r="86" spans="1:36" x14ac:dyDescent="0.3">
      <c r="A86" s="5"/>
      <c r="B86" s="5"/>
      <c r="C86" s="5"/>
      <c r="D86" s="5"/>
      <c r="E86" s="5"/>
      <c r="F86" s="5"/>
      <c r="G86" s="7"/>
      <c r="H86" s="6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</row>
    <row r="87" spans="1:36" x14ac:dyDescent="0.3">
      <c r="A87" s="5"/>
      <c r="B87" s="5"/>
      <c r="C87" s="5"/>
      <c r="D87" s="5"/>
      <c r="E87" s="5"/>
      <c r="F87" s="5"/>
      <c r="G87" s="7"/>
      <c r="H87" s="6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</row>
    <row r="88" spans="1:36" x14ac:dyDescent="0.3">
      <c r="A88" s="5"/>
      <c r="B88" s="5"/>
      <c r="C88" s="5"/>
      <c r="D88" s="5"/>
      <c r="E88" s="5"/>
      <c r="F88" s="5"/>
      <c r="G88" s="7"/>
      <c r="H88" s="6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</row>
    <row r="89" spans="1:36" x14ac:dyDescent="0.3">
      <c r="A89" s="5"/>
      <c r="B89" s="5"/>
      <c r="C89" s="5"/>
      <c r="D89" s="5"/>
      <c r="E89" s="5"/>
      <c r="F89" s="5"/>
      <c r="G89" s="7"/>
      <c r="H89" s="6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</row>
    <row r="90" spans="1:36" x14ac:dyDescent="0.3">
      <c r="A90" s="5"/>
      <c r="B90" s="5"/>
      <c r="C90" s="5"/>
      <c r="D90" s="5"/>
      <c r="E90" s="5"/>
      <c r="F90" s="5"/>
      <c r="G90" s="7"/>
      <c r="H90" s="6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</row>
    <row r="91" spans="1:36" x14ac:dyDescent="0.3">
      <c r="A91" s="5"/>
      <c r="B91" s="5"/>
      <c r="C91" s="5"/>
      <c r="D91" s="5"/>
      <c r="E91" s="5"/>
      <c r="F91" s="5"/>
      <c r="G91" s="7"/>
      <c r="H91" s="6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</row>
    <row r="92" spans="1:36" x14ac:dyDescent="0.3">
      <c r="A92" s="5"/>
      <c r="B92" s="5"/>
      <c r="C92" s="5"/>
      <c r="D92" s="5"/>
      <c r="E92" s="5"/>
      <c r="F92" s="5"/>
      <c r="G92" s="7"/>
      <c r="H92" s="6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</row>
    <row r="93" spans="1:36" x14ac:dyDescent="0.3">
      <c r="A93" s="5"/>
      <c r="B93" s="5"/>
      <c r="C93" s="5"/>
      <c r="D93" s="5"/>
      <c r="E93" s="5"/>
      <c r="F93" s="5"/>
      <c r="G93" s="7"/>
      <c r="H93" s="6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</row>
    <row r="94" spans="1:36" x14ac:dyDescent="0.3">
      <c r="A94" s="5"/>
      <c r="B94" s="5"/>
      <c r="C94" s="5"/>
      <c r="D94" s="5"/>
      <c r="E94" s="5"/>
      <c r="F94" s="5"/>
      <c r="G94" s="7"/>
      <c r="H94" s="6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</row>
    <row r="95" spans="1:36" x14ac:dyDescent="0.3">
      <c r="A95" s="5"/>
      <c r="B95" s="5"/>
      <c r="C95" s="5"/>
      <c r="D95" s="5"/>
      <c r="E95" s="5"/>
      <c r="F95" s="5"/>
      <c r="G95" s="7"/>
      <c r="H95" s="6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</row>
    <row r="96" spans="1:36" x14ac:dyDescent="0.3">
      <c r="A96" s="5"/>
      <c r="B96" s="5"/>
      <c r="C96" s="5"/>
      <c r="D96" s="5"/>
      <c r="E96" s="5"/>
      <c r="F96" s="5"/>
      <c r="G96" s="7"/>
      <c r="H96" s="6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</row>
    <row r="97" spans="1:36" x14ac:dyDescent="0.3">
      <c r="A97" s="5"/>
      <c r="B97" s="5"/>
      <c r="C97" s="5"/>
      <c r="D97" s="5"/>
      <c r="E97" s="5"/>
      <c r="F97" s="5"/>
      <c r="G97" s="7"/>
      <c r="H97" s="6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</row>
    <row r="98" spans="1:36" x14ac:dyDescent="0.3">
      <c r="A98" s="5"/>
      <c r="B98" s="5"/>
      <c r="C98" s="5"/>
      <c r="D98" s="5"/>
      <c r="E98" s="5"/>
      <c r="F98" s="5"/>
      <c r="G98" s="7"/>
      <c r="H98" s="6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</row>
    <row r="99" spans="1:36" x14ac:dyDescent="0.3">
      <c r="A99" s="5"/>
      <c r="B99" s="5"/>
      <c r="C99" s="5"/>
      <c r="D99" s="5"/>
      <c r="E99" s="5"/>
      <c r="F99" s="5"/>
      <c r="G99" s="7"/>
      <c r="H99" s="6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</row>
    <row r="100" spans="1:36" x14ac:dyDescent="0.3">
      <c r="A100" s="5"/>
      <c r="B100" s="5"/>
      <c r="C100" s="5"/>
      <c r="D100" s="5"/>
      <c r="E100" s="5"/>
      <c r="F100" s="5"/>
      <c r="G100" s="7"/>
      <c r="H100" s="6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</row>
    <row r="101" spans="1:36" x14ac:dyDescent="0.3">
      <c r="A101" s="5"/>
      <c r="B101" s="5"/>
      <c r="C101" s="5"/>
      <c r="D101" s="5"/>
      <c r="E101" s="5"/>
      <c r="F101" s="5"/>
      <c r="G101" s="7"/>
      <c r="H101" s="6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</row>
    <row r="102" spans="1:36" x14ac:dyDescent="0.3">
      <c r="A102" s="5"/>
      <c r="B102" s="5"/>
      <c r="C102" s="5"/>
      <c r="D102" s="5"/>
      <c r="E102" s="5"/>
      <c r="F102" s="5"/>
      <c r="G102" s="7"/>
      <c r="H102" s="6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</row>
    <row r="103" spans="1:36" x14ac:dyDescent="0.3">
      <c r="A103" s="5"/>
      <c r="B103" s="5"/>
      <c r="C103" s="5"/>
      <c r="D103" s="5"/>
      <c r="E103" s="5"/>
      <c r="F103" s="5"/>
      <c r="G103" s="7"/>
      <c r="H103" s="6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</row>
    <row r="104" spans="1:36" x14ac:dyDescent="0.3">
      <c r="A104" s="5"/>
      <c r="B104" s="5"/>
      <c r="C104" s="5"/>
      <c r="D104" s="5"/>
      <c r="E104" s="5"/>
      <c r="F104" s="5"/>
      <c r="G104" s="7"/>
      <c r="H104" s="6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</row>
    <row r="105" spans="1:36" x14ac:dyDescent="0.3">
      <c r="A105" s="5"/>
      <c r="B105" s="5"/>
      <c r="C105" s="5"/>
      <c r="D105" s="5"/>
      <c r="E105" s="5"/>
      <c r="F105" s="5"/>
      <c r="G105" s="7"/>
      <c r="H105" s="6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</row>
    <row r="106" spans="1:36" x14ac:dyDescent="0.3">
      <c r="A106" s="5"/>
      <c r="B106" s="5"/>
      <c r="C106" s="5"/>
      <c r="D106" s="5"/>
      <c r="E106" s="5"/>
      <c r="F106" s="5"/>
      <c r="G106" s="7"/>
      <c r="H106" s="6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</row>
    <row r="107" spans="1:36" x14ac:dyDescent="0.3">
      <c r="A107" s="5"/>
      <c r="B107" s="5"/>
      <c r="C107" s="5"/>
      <c r="D107" s="5"/>
      <c r="E107" s="5"/>
      <c r="F107" s="5"/>
      <c r="G107" s="7"/>
      <c r="H107" s="6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</row>
    <row r="108" spans="1:36" x14ac:dyDescent="0.3">
      <c r="A108" s="5"/>
      <c r="B108" s="5"/>
      <c r="C108" s="5"/>
      <c r="D108" s="5"/>
      <c r="E108" s="5"/>
      <c r="F108" s="5"/>
      <c r="G108" s="7"/>
      <c r="H108" s="6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</row>
    <row r="109" spans="1:36" x14ac:dyDescent="0.3">
      <c r="A109" s="5"/>
      <c r="B109" s="5"/>
      <c r="C109" s="5"/>
      <c r="D109" s="5"/>
      <c r="E109" s="5"/>
      <c r="F109" s="5"/>
      <c r="G109" s="7"/>
      <c r="H109" s="6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</row>
    <row r="110" spans="1:36" x14ac:dyDescent="0.3">
      <c r="A110" s="5"/>
      <c r="B110" s="5"/>
      <c r="C110" s="5"/>
      <c r="D110" s="5"/>
      <c r="E110" s="5"/>
      <c r="F110" s="5"/>
      <c r="G110" s="7"/>
      <c r="H110" s="6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</row>
    <row r="111" spans="1:36" x14ac:dyDescent="0.3">
      <c r="A111" s="5"/>
      <c r="B111" s="5"/>
      <c r="C111" s="5"/>
      <c r="D111" s="5"/>
      <c r="E111" s="5"/>
      <c r="F111" s="5"/>
      <c r="G111" s="7"/>
      <c r="H111" s="6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</row>
    <row r="112" spans="1:36" x14ac:dyDescent="0.3">
      <c r="A112" s="5"/>
      <c r="B112" s="5"/>
      <c r="C112" s="5"/>
      <c r="D112" s="5"/>
      <c r="E112" s="5"/>
      <c r="F112" s="5"/>
      <c r="G112" s="7"/>
      <c r="H112" s="6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</row>
    <row r="113" spans="1:36" x14ac:dyDescent="0.3">
      <c r="A113" s="5"/>
      <c r="B113" s="5"/>
      <c r="C113" s="5"/>
      <c r="D113" s="5"/>
      <c r="E113" s="5"/>
      <c r="F113" s="5"/>
      <c r="G113" s="7"/>
      <c r="H113" s="6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</row>
    <row r="114" spans="1:36" x14ac:dyDescent="0.3">
      <c r="A114" s="5"/>
      <c r="B114" s="5"/>
      <c r="C114" s="5"/>
      <c r="D114" s="5"/>
      <c r="E114" s="5"/>
      <c r="F114" s="5"/>
      <c r="G114" s="7"/>
      <c r="H114" s="6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</row>
    <row r="115" spans="1:36" x14ac:dyDescent="0.3">
      <c r="A115" s="5"/>
      <c r="B115" s="5"/>
      <c r="C115" s="5"/>
      <c r="D115" s="5"/>
      <c r="E115" s="5"/>
      <c r="F115" s="5"/>
      <c r="G115" s="7"/>
      <c r="H115" s="6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</row>
    <row r="116" spans="1:36" x14ac:dyDescent="0.3">
      <c r="A116" s="5"/>
      <c r="B116" s="5"/>
      <c r="C116" s="5"/>
      <c r="D116" s="5"/>
      <c r="E116" s="5"/>
      <c r="F116" s="5"/>
      <c r="G116" s="7"/>
      <c r="H116" s="6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</row>
    <row r="117" spans="1:36" x14ac:dyDescent="0.3">
      <c r="A117" s="5"/>
      <c r="B117" s="5"/>
      <c r="C117" s="5"/>
      <c r="D117" s="5"/>
      <c r="E117" s="5"/>
      <c r="F117" s="5"/>
      <c r="G117" s="7"/>
      <c r="H117" s="6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</row>
    <row r="118" spans="1:36" x14ac:dyDescent="0.3">
      <c r="A118" s="5"/>
      <c r="B118" s="5"/>
      <c r="C118" s="5"/>
      <c r="D118" s="5"/>
      <c r="E118" s="5"/>
      <c r="F118" s="5"/>
      <c r="G118" s="7"/>
      <c r="H118" s="6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</row>
    <row r="119" spans="1:36" x14ac:dyDescent="0.3">
      <c r="A119" s="5"/>
      <c r="B119" s="5"/>
      <c r="C119" s="5"/>
      <c r="D119" s="5"/>
      <c r="E119" s="5"/>
      <c r="F119" s="5"/>
      <c r="G119" s="7"/>
      <c r="H119" s="6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</row>
    <row r="120" spans="1:36" x14ac:dyDescent="0.3">
      <c r="A120" s="5"/>
      <c r="B120" s="5"/>
      <c r="C120" s="5"/>
      <c r="D120" s="5"/>
      <c r="E120" s="5"/>
      <c r="F120" s="5"/>
      <c r="G120" s="7"/>
      <c r="H120" s="6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</row>
    <row r="121" spans="1:36" x14ac:dyDescent="0.3">
      <c r="A121" s="5"/>
      <c r="B121" s="5"/>
      <c r="C121" s="5"/>
      <c r="D121" s="5"/>
      <c r="E121" s="5"/>
      <c r="F121" s="5"/>
      <c r="G121" s="7"/>
      <c r="H121" s="6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</row>
    <row r="122" spans="1:36" x14ac:dyDescent="0.3">
      <c r="A122" s="5"/>
      <c r="B122" s="5"/>
      <c r="C122" s="5"/>
      <c r="D122" s="5"/>
      <c r="E122" s="5"/>
      <c r="F122" s="5"/>
      <c r="G122" s="7"/>
      <c r="H122" s="6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</row>
    <row r="123" spans="1:36" x14ac:dyDescent="0.3">
      <c r="A123" s="5"/>
      <c r="B123" s="5"/>
      <c r="C123" s="5"/>
      <c r="D123" s="5"/>
      <c r="E123" s="5"/>
      <c r="F123" s="5"/>
      <c r="G123" s="7"/>
      <c r="H123" s="6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</row>
    <row r="124" spans="1:36" x14ac:dyDescent="0.3">
      <c r="A124" s="5"/>
      <c r="B124" s="5"/>
      <c r="C124" s="5"/>
      <c r="D124" s="5"/>
      <c r="E124" s="5"/>
      <c r="F124" s="5"/>
      <c r="G124" s="7"/>
      <c r="H124" s="6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</row>
    <row r="125" spans="1:36" x14ac:dyDescent="0.3">
      <c r="A125" s="5"/>
      <c r="B125" s="5"/>
      <c r="C125" s="5"/>
      <c r="D125" s="5"/>
      <c r="E125" s="5"/>
      <c r="F125" s="5"/>
      <c r="G125" s="7"/>
      <c r="H125" s="6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</row>
    <row r="126" spans="1:36" x14ac:dyDescent="0.3">
      <c r="A126" s="5"/>
      <c r="B126" s="5"/>
      <c r="C126" s="5"/>
      <c r="D126" s="5"/>
      <c r="E126" s="5"/>
      <c r="F126" s="5"/>
      <c r="G126" s="7"/>
      <c r="H126" s="6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</row>
    <row r="127" spans="1:36" x14ac:dyDescent="0.3">
      <c r="A127" s="5"/>
      <c r="B127" s="5"/>
      <c r="C127" s="5"/>
      <c r="D127" s="5"/>
      <c r="E127" s="5"/>
      <c r="F127" s="5"/>
      <c r="G127" s="7"/>
      <c r="H127" s="6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</row>
    <row r="128" spans="1:36" x14ac:dyDescent="0.3">
      <c r="A128" s="5"/>
      <c r="B128" s="5"/>
      <c r="C128" s="5"/>
      <c r="D128" s="5"/>
      <c r="E128" s="5"/>
      <c r="F128" s="5"/>
      <c r="G128" s="7"/>
      <c r="H128" s="6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</row>
    <row r="129" spans="1:36" x14ac:dyDescent="0.3">
      <c r="A129" s="5"/>
      <c r="B129" s="5"/>
      <c r="C129" s="5"/>
      <c r="D129" s="5"/>
      <c r="E129" s="5"/>
      <c r="F129" s="5"/>
      <c r="G129" s="7"/>
      <c r="H129" s="6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</row>
    <row r="130" spans="1:36" x14ac:dyDescent="0.3">
      <c r="A130" s="5"/>
      <c r="B130" s="5"/>
      <c r="C130" s="5"/>
      <c r="D130" s="5"/>
      <c r="E130" s="5"/>
      <c r="F130" s="5"/>
      <c r="G130" s="7"/>
      <c r="H130" s="6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</row>
    <row r="131" spans="1:36" x14ac:dyDescent="0.3">
      <c r="A131" s="5"/>
      <c r="B131" s="5"/>
      <c r="C131" s="5"/>
      <c r="D131" s="5"/>
      <c r="E131" s="5"/>
      <c r="F131" s="5"/>
      <c r="G131" s="7"/>
      <c r="H131" s="6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</row>
    <row r="132" spans="1:36" x14ac:dyDescent="0.3">
      <c r="A132" s="5"/>
      <c r="B132" s="5"/>
      <c r="C132" s="5"/>
      <c r="D132" s="5"/>
      <c r="E132" s="5"/>
      <c r="F132" s="5"/>
      <c r="G132" s="7"/>
      <c r="H132" s="6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</row>
    <row r="133" spans="1:36" x14ac:dyDescent="0.3">
      <c r="A133" s="5"/>
      <c r="B133" s="5"/>
      <c r="C133" s="5"/>
      <c r="D133" s="5"/>
      <c r="E133" s="5"/>
      <c r="F133" s="5"/>
      <c r="G133" s="7"/>
      <c r="H133" s="6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</row>
    <row r="134" spans="1:36" x14ac:dyDescent="0.3">
      <c r="A134" s="5"/>
      <c r="B134" s="5"/>
      <c r="C134" s="5"/>
      <c r="D134" s="5"/>
      <c r="E134" s="5"/>
      <c r="F134" s="5"/>
      <c r="G134" s="7"/>
      <c r="H134" s="6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</row>
    <row r="135" spans="1:36" x14ac:dyDescent="0.3">
      <c r="A135" s="5"/>
      <c r="B135" s="5"/>
      <c r="C135" s="5"/>
      <c r="D135" s="5"/>
      <c r="E135" s="5"/>
      <c r="F135" s="5"/>
      <c r="G135" s="7"/>
      <c r="H135" s="6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</row>
    <row r="136" spans="1:36" x14ac:dyDescent="0.3">
      <c r="A136" s="5"/>
      <c r="B136" s="5"/>
      <c r="C136" s="5"/>
      <c r="D136" s="5"/>
      <c r="E136" s="5"/>
      <c r="F136" s="5"/>
      <c r="G136" s="7"/>
      <c r="H136" s="6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</row>
    <row r="137" spans="1:36" x14ac:dyDescent="0.3">
      <c r="A137" s="5"/>
      <c r="B137" s="5"/>
      <c r="C137" s="5"/>
      <c r="D137" s="5"/>
      <c r="E137" s="5"/>
      <c r="F137" s="5"/>
      <c r="G137" s="7"/>
      <c r="H137" s="6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</row>
    <row r="138" spans="1:36" x14ac:dyDescent="0.3">
      <c r="A138" s="5"/>
      <c r="B138" s="5"/>
      <c r="C138" s="5"/>
      <c r="D138" s="5"/>
      <c r="E138" s="5"/>
      <c r="F138" s="5"/>
      <c r="G138" s="7"/>
      <c r="H138" s="6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</row>
    <row r="139" spans="1:36" x14ac:dyDescent="0.3">
      <c r="A139" s="5"/>
      <c r="B139" s="5"/>
      <c r="C139" s="5"/>
      <c r="D139" s="5"/>
      <c r="E139" s="5"/>
      <c r="F139" s="5"/>
      <c r="G139" s="7"/>
      <c r="H139" s="6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</row>
    <row r="140" spans="1:36" x14ac:dyDescent="0.3">
      <c r="A140" s="5"/>
      <c r="B140" s="5"/>
      <c r="C140" s="5"/>
      <c r="D140" s="5"/>
      <c r="E140" s="5"/>
      <c r="F140" s="5"/>
      <c r="G140" s="7"/>
      <c r="H140" s="6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</row>
    <row r="141" spans="1:36" x14ac:dyDescent="0.3">
      <c r="A141" s="5"/>
      <c r="B141" s="5"/>
      <c r="C141" s="5"/>
      <c r="D141" s="5"/>
      <c r="E141" s="5"/>
      <c r="F141" s="5"/>
      <c r="G141" s="7"/>
      <c r="H141" s="6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</row>
    <row r="142" spans="1:36" x14ac:dyDescent="0.3">
      <c r="A142" s="5"/>
      <c r="B142" s="5"/>
      <c r="C142" s="5"/>
      <c r="D142" s="5"/>
      <c r="E142" s="5"/>
      <c r="F142" s="5"/>
      <c r="G142" s="7"/>
      <c r="H142" s="6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</row>
    <row r="143" spans="1:36" x14ac:dyDescent="0.3">
      <c r="A143" s="5"/>
      <c r="B143" s="5"/>
      <c r="C143" s="5"/>
      <c r="D143" s="5"/>
      <c r="E143" s="5"/>
      <c r="F143" s="5"/>
      <c r="G143" s="7"/>
      <c r="H143" s="6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</row>
    <row r="144" spans="1:36" x14ac:dyDescent="0.3">
      <c r="A144" s="5"/>
      <c r="B144" s="5"/>
      <c r="C144" s="5"/>
      <c r="D144" s="5"/>
      <c r="E144" s="5"/>
      <c r="F144" s="5"/>
      <c r="G144" s="7"/>
      <c r="H144" s="6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</row>
    <row r="145" spans="1:36" x14ac:dyDescent="0.3">
      <c r="A145" s="5"/>
      <c r="B145" s="5"/>
      <c r="C145" s="5"/>
      <c r="D145" s="5"/>
      <c r="E145" s="5"/>
      <c r="F145" s="5"/>
      <c r="G145" s="7"/>
      <c r="H145" s="6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</row>
    <row r="146" spans="1:36" x14ac:dyDescent="0.3">
      <c r="A146" s="5"/>
      <c r="B146" s="5"/>
      <c r="C146" s="5"/>
      <c r="D146" s="5"/>
      <c r="E146" s="5"/>
      <c r="F146" s="5"/>
      <c r="G146" s="7"/>
      <c r="H146" s="6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</row>
    <row r="147" spans="1:36" x14ac:dyDescent="0.3">
      <c r="A147" s="5"/>
      <c r="B147" s="5"/>
      <c r="C147" s="5"/>
      <c r="D147" s="5"/>
      <c r="E147" s="5"/>
      <c r="F147" s="5"/>
      <c r="G147" s="7"/>
      <c r="H147" s="6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</row>
    <row r="148" spans="1:36" x14ac:dyDescent="0.3">
      <c r="A148" s="5"/>
      <c r="B148" s="5"/>
      <c r="C148" s="5"/>
      <c r="D148" s="5"/>
      <c r="E148" s="5"/>
      <c r="F148" s="5"/>
      <c r="G148" s="7"/>
      <c r="H148" s="6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</row>
    <row r="149" spans="1:36" x14ac:dyDescent="0.3">
      <c r="A149" s="5"/>
      <c r="B149" s="5"/>
      <c r="C149" s="5"/>
      <c r="D149" s="5"/>
      <c r="E149" s="5"/>
      <c r="F149" s="5"/>
      <c r="G149" s="7"/>
      <c r="H149" s="6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</row>
    <row r="150" spans="1:36" x14ac:dyDescent="0.3">
      <c r="A150" s="5"/>
      <c r="B150" s="5"/>
      <c r="C150" s="5"/>
      <c r="D150" s="5"/>
      <c r="E150" s="5"/>
      <c r="F150" s="5"/>
      <c r="G150" s="7"/>
      <c r="H150" s="6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</row>
    <row r="151" spans="1:36" x14ac:dyDescent="0.3">
      <c r="A151" s="5"/>
      <c r="B151" s="5"/>
      <c r="C151" s="5"/>
      <c r="D151" s="5"/>
      <c r="E151" s="5"/>
      <c r="F151" s="5"/>
      <c r="G151" s="7"/>
      <c r="H151" s="6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</row>
    <row r="152" spans="1:36" x14ac:dyDescent="0.3">
      <c r="A152" s="5"/>
      <c r="B152" s="5"/>
      <c r="C152" s="5"/>
      <c r="D152" s="5"/>
      <c r="E152" s="5"/>
      <c r="F152" s="5"/>
      <c r="G152" s="7"/>
      <c r="H152" s="6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</row>
    <row r="153" spans="1:36" x14ac:dyDescent="0.3">
      <c r="A153" s="5"/>
      <c r="B153" s="5"/>
      <c r="C153" s="5"/>
      <c r="D153" s="5"/>
      <c r="E153" s="5"/>
      <c r="F153" s="5"/>
      <c r="G153" s="7"/>
      <c r="H153" s="6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</row>
    <row r="154" spans="1:36" x14ac:dyDescent="0.3">
      <c r="A154" s="5"/>
      <c r="B154" s="5"/>
      <c r="C154" s="5"/>
      <c r="D154" s="5"/>
      <c r="E154" s="5"/>
      <c r="F154" s="5"/>
      <c r="G154" s="7"/>
      <c r="H154" s="6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</row>
    <row r="155" spans="1:36" x14ac:dyDescent="0.3">
      <c r="A155" s="5"/>
      <c r="B155" s="5"/>
      <c r="C155" s="5"/>
      <c r="D155" s="5"/>
      <c r="E155" s="5"/>
      <c r="F155" s="5"/>
      <c r="G155" s="7"/>
      <c r="H155" s="6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</row>
    <row r="156" spans="1:36" x14ac:dyDescent="0.3">
      <c r="A156" s="5"/>
      <c r="B156" s="5"/>
      <c r="C156" s="5"/>
      <c r="D156" s="5"/>
      <c r="E156" s="5"/>
      <c r="F156" s="5"/>
      <c r="G156" s="7"/>
      <c r="H156" s="6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</row>
    <row r="157" spans="1:36" x14ac:dyDescent="0.3">
      <c r="A157" s="5"/>
      <c r="B157" s="5"/>
      <c r="C157" s="5"/>
      <c r="D157" s="5"/>
      <c r="E157" s="5"/>
      <c r="F157" s="5"/>
      <c r="G157" s="7"/>
      <c r="H157" s="6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</row>
    <row r="158" spans="1:36" x14ac:dyDescent="0.3">
      <c r="A158" s="5"/>
      <c r="B158" s="5"/>
      <c r="C158" s="5"/>
      <c r="D158" s="5"/>
      <c r="E158" s="5"/>
      <c r="F158" s="5"/>
      <c r="G158" s="7"/>
      <c r="H158" s="6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</row>
    <row r="159" spans="1:36" x14ac:dyDescent="0.3">
      <c r="A159" s="5"/>
      <c r="B159" s="5"/>
      <c r="C159" s="5"/>
      <c r="D159" s="5"/>
      <c r="E159" s="5"/>
      <c r="F159" s="5"/>
      <c r="G159" s="7"/>
      <c r="H159" s="6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</row>
    <row r="160" spans="1:36" x14ac:dyDescent="0.3">
      <c r="A160" s="5"/>
      <c r="B160" s="5"/>
      <c r="C160" s="5"/>
      <c r="D160" s="5"/>
      <c r="E160" s="5"/>
      <c r="F160" s="5"/>
      <c r="G160" s="7"/>
      <c r="H160" s="6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</row>
  </sheetData>
  <mergeCells count="39">
    <mergeCell ref="A64:H64"/>
    <mergeCell ref="A65:H65"/>
    <mergeCell ref="A66:H66"/>
    <mergeCell ref="A67:H67"/>
    <mergeCell ref="C58:H58"/>
    <mergeCell ref="C59:H59"/>
    <mergeCell ref="C60:H60"/>
    <mergeCell ref="C61:H61"/>
    <mergeCell ref="C62:H62"/>
    <mergeCell ref="A63:H63"/>
    <mergeCell ref="A26:A30"/>
    <mergeCell ref="B26:B30"/>
    <mergeCell ref="A37:A41"/>
    <mergeCell ref="B37:B41"/>
    <mergeCell ref="C57:H57"/>
    <mergeCell ref="A42:A43"/>
    <mergeCell ref="B42:B43"/>
    <mergeCell ref="A44:A47"/>
    <mergeCell ref="B44:B47"/>
    <mergeCell ref="A48:A51"/>
    <mergeCell ref="B48:B51"/>
    <mergeCell ref="A52:H52"/>
    <mergeCell ref="A54:H54"/>
    <mergeCell ref="A55:H55"/>
    <mergeCell ref="A31:A34"/>
    <mergeCell ref="B31:B34"/>
    <mergeCell ref="A35:A36"/>
    <mergeCell ref="A14:A16"/>
    <mergeCell ref="B14:B16"/>
    <mergeCell ref="A17:A22"/>
    <mergeCell ref="B17:B22"/>
    <mergeCell ref="A24:A25"/>
    <mergeCell ref="B24:B25"/>
    <mergeCell ref="A5:A7"/>
    <mergeCell ref="B5:B7"/>
    <mergeCell ref="A8:A10"/>
    <mergeCell ref="B8:B10"/>
    <mergeCell ref="A11:A13"/>
    <mergeCell ref="B11:B13"/>
  </mergeCells>
  <conditionalFormatting sqref="E4:E43">
    <cfRule type="containsText" dxfId="15" priority="6" operator="containsText" text="N/D">
      <formula>NOT(ISERROR(SEARCH("N/D",E4)))</formula>
    </cfRule>
  </conditionalFormatting>
  <conditionalFormatting sqref="E4:E43">
    <cfRule type="cellIs" dxfId="14" priority="5" operator="between">
      <formula>0</formula>
      <formula>40</formula>
    </cfRule>
  </conditionalFormatting>
  <conditionalFormatting sqref="E4:E51">
    <cfRule type="cellIs" dxfId="13" priority="1" operator="between">
      <formula>201</formula>
      <formula>10000</formula>
    </cfRule>
    <cfRule type="cellIs" dxfId="12" priority="2" operator="between">
      <formula>121</formula>
      <formula>200</formula>
    </cfRule>
    <cfRule type="cellIs" dxfId="11" priority="3" operator="between">
      <formula>81</formula>
      <formula>120</formula>
    </cfRule>
    <cfRule type="cellIs" dxfId="10" priority="4" operator="between">
      <formula>41</formula>
      <formula>80</formula>
    </cfRule>
  </conditionalFormatting>
  <conditionalFormatting sqref="E44:E51">
    <cfRule type="cellIs" dxfId="9" priority="7" operator="between">
      <formula>0</formula>
      <formula>40</formula>
    </cfRule>
    <cfRule type="containsText" dxfId="8" priority="8" operator="containsText" text="N/D">
      <formula>NOT(ISERROR(SEARCH("N/D",E44)))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4"/>
  <dimension ref="A1:AJ160"/>
  <sheetViews>
    <sheetView tabSelected="1" topLeftCell="A45" zoomScaleNormal="100" workbookViewId="0">
      <selection activeCell="D45" sqref="D45"/>
    </sheetView>
  </sheetViews>
  <sheetFormatPr defaultColWidth="9.109375" defaultRowHeight="13.2" x14ac:dyDescent="0.3"/>
  <cols>
    <col min="1" max="1" width="19.5546875" style="2" bestFit="1" customWidth="1"/>
    <col min="2" max="2" width="18.44140625" style="2" customWidth="1"/>
    <col min="3" max="3" width="15.44140625" style="2" bestFit="1" customWidth="1"/>
    <col min="4" max="4" width="13.44140625" style="2" customWidth="1"/>
    <col min="5" max="5" width="14.109375" style="2" customWidth="1"/>
    <col min="6" max="6" width="15.88671875" style="2" customWidth="1"/>
    <col min="7" max="7" width="47.33203125" style="4" customWidth="1"/>
    <col min="8" max="8" width="51.6640625" style="3" customWidth="1"/>
    <col min="9" max="16384" width="9.109375" style="2"/>
  </cols>
  <sheetData>
    <row r="1" spans="1:36" ht="62.25" customHeight="1" x14ac:dyDescent="0.3">
      <c r="A1" s="37"/>
      <c r="B1" s="37"/>
      <c r="D1" s="1" t="s">
        <v>107</v>
      </c>
      <c r="E1" s="36"/>
      <c r="F1" s="35">
        <v>45904.550254629627</v>
      </c>
      <c r="G1" s="34" t="s">
        <v>52</v>
      </c>
      <c r="I1" s="5"/>
      <c r="J1" s="33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</row>
    <row r="2" spans="1:36" ht="14.25" customHeight="1" x14ac:dyDescent="0.3">
      <c r="A2" s="31"/>
      <c r="B2" s="31"/>
      <c r="C2" s="31"/>
      <c r="D2" s="32"/>
      <c r="E2" s="32"/>
      <c r="F2" s="32"/>
      <c r="G2" s="31"/>
      <c r="H2" s="31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</row>
    <row r="3" spans="1:36" ht="38.25" customHeight="1" x14ac:dyDescent="0.3">
      <c r="A3" s="30" t="s">
        <v>53</v>
      </c>
      <c r="B3" s="29" t="s">
        <v>0</v>
      </c>
      <c r="C3" s="28" t="s">
        <v>1</v>
      </c>
      <c r="D3" s="28" t="s">
        <v>2</v>
      </c>
      <c r="E3" s="28" t="s">
        <v>3</v>
      </c>
      <c r="F3" s="28" t="s">
        <v>4</v>
      </c>
      <c r="G3" s="28" t="s">
        <v>5</v>
      </c>
      <c r="H3" s="28" t="s">
        <v>6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</row>
    <row r="4" spans="1:36" s="20" customFormat="1" ht="75" customHeight="1" x14ac:dyDescent="0.25">
      <c r="A4" s="51" t="s">
        <v>7</v>
      </c>
      <c r="B4" s="51" t="s">
        <v>48</v>
      </c>
      <c r="C4" s="22" t="s">
        <v>54</v>
      </c>
      <c r="D4" s="23">
        <v>20</v>
      </c>
      <c r="E4" s="24">
        <f>IF(D4="","N/D",D4)</f>
        <v>20</v>
      </c>
      <c r="F4" s="23" t="str">
        <f>IF(D4="","",IF(D4&lt;=40,$A$58,IF(D4&lt;=80,$A$59,IF(D4&lt;=120,$A$60, IF(D4&lt;=200,$A$61,$A$62)))))</f>
        <v>Boa</v>
      </c>
      <c r="G4" s="22" t="s">
        <v>50</v>
      </c>
      <c r="H4" s="22" t="str">
        <f>IF(D4="","",IF(D4&lt;=40,$C$58,IF(D4&lt;=80,$C$59,IF(D4&lt;=120,$C$60,IF(D4&lt;=200,$C$61,IF(D4&gt;200,$C$62,))))))</f>
        <v>-</v>
      </c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</row>
    <row r="5" spans="1:36" s="20" customFormat="1" ht="75" customHeight="1" x14ac:dyDescent="0.25">
      <c r="A5" s="63" t="s">
        <v>8</v>
      </c>
      <c r="B5" s="63" t="s">
        <v>9</v>
      </c>
      <c r="C5" s="22" t="s">
        <v>55</v>
      </c>
      <c r="D5" s="23">
        <v>23</v>
      </c>
      <c r="E5" s="24">
        <f>IF(D5="","N/D",D5)</f>
        <v>23</v>
      </c>
      <c r="F5" s="23" t="str">
        <f>IF(D5="","",IF(D5&lt;=40,$A$58,IF(D5&lt;=80,$A$59,IF(D5&lt;=120,$A$60, IF(D5&lt;=200,$A$61,$A$62)))))</f>
        <v>Boa</v>
      </c>
      <c r="G5" s="22" t="s">
        <v>51</v>
      </c>
      <c r="H5" s="22" t="str">
        <f>IF(D5="","",IF(D5&lt;=40,$C$58,IF(D5&lt;=80,$C$59,IF(D5&lt;=120,$C$60,IF(D5&lt;=200,$C$61,IF(D5&gt;200,$C$62,))))))</f>
        <v>-</v>
      </c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</row>
    <row r="6" spans="1:36" s="20" customFormat="1" ht="75" customHeight="1" x14ac:dyDescent="0.25">
      <c r="A6" s="64"/>
      <c r="B6" s="64"/>
      <c r="C6" s="25" t="s">
        <v>56</v>
      </c>
      <c r="D6" s="23">
        <v>29</v>
      </c>
      <c r="E6" s="24">
        <f>IF(D6="","N/D",D6)</f>
        <v>29</v>
      </c>
      <c r="F6" s="23" t="str">
        <f>IF(D6="","",IF(D6&lt;=40,$A$58,IF(D6&lt;=80,$A$59,IF(D6&lt;=120,$A$60, IF(D6&lt;=200,$A$61,$A$62)))))</f>
        <v>Boa</v>
      </c>
      <c r="G6" s="22" t="s">
        <v>49</v>
      </c>
      <c r="H6" s="22" t="str">
        <f>IF(D6="","",IF(D6&lt;=40,$C$58,IF(D6&lt;=80,$C$59,IF(D6&lt;=120,$C$60,IF(D6&lt;=200,$C$61,IF(D6&gt;200,$C$62,))))))</f>
        <v>-</v>
      </c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</row>
    <row r="7" spans="1:36" s="20" customFormat="1" ht="75" customHeight="1" x14ac:dyDescent="0.25">
      <c r="A7" s="65"/>
      <c r="B7" s="65"/>
      <c r="C7" s="22" t="s">
        <v>57</v>
      </c>
      <c r="D7" s="23">
        <v>37</v>
      </c>
      <c r="E7" s="24">
        <f>IF(D7="","N/D",D7)</f>
        <v>37</v>
      </c>
      <c r="F7" s="23" t="str">
        <f>IF(D7="","",IF(D7&lt;=40,$A$58,IF(D7&lt;=80,$A$59,IF(D7&lt;=120,$A$60, IF(D7&lt;=200,$A$61,$A$62)))))</f>
        <v>Boa</v>
      </c>
      <c r="G7" s="22" t="s">
        <v>50</v>
      </c>
      <c r="H7" s="22" t="str">
        <f>IF(D7="","",IF(D7&lt;=40,$C$58,IF(D7&lt;=80,$C$59,IF(D7&lt;=120,$C$60,IF(D7&lt;=200,$C$61,IF(D7&gt;200,$C$62,))))))</f>
        <v>-</v>
      </c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</row>
    <row r="8" spans="1:36" ht="75" customHeight="1" x14ac:dyDescent="0.3">
      <c r="A8" s="63" t="s">
        <v>8</v>
      </c>
      <c r="B8" s="68" t="s">
        <v>10</v>
      </c>
      <c r="C8" s="22" t="s">
        <v>58</v>
      </c>
      <c r="D8" s="23">
        <v>50</v>
      </c>
      <c r="E8" s="24">
        <f>IF(D8="","N/D",D8)</f>
        <v>50</v>
      </c>
      <c r="F8" s="23" t="str">
        <f>IF(D8="","",IF(D8&lt;=40,$A$58,IF(D8&lt;=80,$A$59,IF(D8&lt;=120,$A$60, IF(D8&lt;=200,$A$61,$A$62)))))</f>
        <v>Moderada</v>
      </c>
      <c r="G8" s="22" t="s">
        <v>50</v>
      </c>
      <c r="H8" s="22" t="str">
        <f>IF(D8="","",IF(D8&lt;=40,$C$58,IF(D8&lt;=80,$C$59,IF(D8&lt;=120,$C$60,IF(D8&lt;=200,$C$61,IF(D8&gt;200,$C$62,))))))</f>
        <v>Pessoas de grupos sensíveis (crianças, idosos e pessoas com doenças respiratórias e cardíacas) podem apresentar sintomas como tosse seca e cansaço. A população em geral não é afetada.</v>
      </c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</row>
    <row r="9" spans="1:36" s="20" customFormat="1" ht="78" customHeight="1" x14ac:dyDescent="0.25">
      <c r="A9" s="64"/>
      <c r="B9" s="70"/>
      <c r="C9" s="22" t="s">
        <v>59</v>
      </c>
      <c r="D9" s="23">
        <v>18</v>
      </c>
      <c r="E9" s="24">
        <f>IF(D9="","N/D",D9)</f>
        <v>18</v>
      </c>
      <c r="F9" s="23" t="str">
        <f>IF(D9="","",IF(D9&lt;=40,$A$58,IF(D9&lt;=80,$A$59,IF(D9&lt;=120,$A$60, IF(D9&lt;=200,$A$61,$A$62)))))</f>
        <v>Boa</v>
      </c>
      <c r="G9" s="22" t="s">
        <v>51</v>
      </c>
      <c r="H9" s="22" t="str">
        <f>IF(D9="","",IF(D9&lt;=40,$C$58,IF(D9&lt;=80,$C$59,IF(D9&lt;=120,$C$60,IF(D9&lt;=200,$C$61,IF(D9&gt;200,$C$62,))))))</f>
        <v>-</v>
      </c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</row>
    <row r="10" spans="1:36" s="20" customFormat="1" ht="75" customHeight="1" x14ac:dyDescent="0.25">
      <c r="A10" s="65"/>
      <c r="B10" s="69"/>
      <c r="C10" s="22" t="s">
        <v>60</v>
      </c>
      <c r="D10" s="23">
        <v>23</v>
      </c>
      <c r="E10" s="24">
        <f>IF(D10="","N/D",D10)</f>
        <v>23</v>
      </c>
      <c r="F10" s="23" t="str">
        <f>IF(D10="","",IF(D10&lt;=40,$A$58,IF(D10&lt;=80,$A$59,IF(D10&lt;=120,$A$60, IF(D10&lt;=200,$A$61,$A$62)))))</f>
        <v>Boa</v>
      </c>
      <c r="G10" s="22" t="s">
        <v>49</v>
      </c>
      <c r="H10" s="22" t="str">
        <f>IF(D10="","",IF(D10&lt;=40,$C$58,IF(D10&lt;=80,$C$59,IF(D10&lt;=120,$C$60,IF(D10&lt;=200,$C$61,IF(D10&gt;200,$C$62,))))))</f>
        <v>-</v>
      </c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</row>
    <row r="11" spans="1:36" s="20" customFormat="1" ht="75" customHeight="1" x14ac:dyDescent="0.25">
      <c r="A11" s="63" t="s">
        <v>8</v>
      </c>
      <c r="B11" s="63" t="s">
        <v>11</v>
      </c>
      <c r="C11" s="22" t="s">
        <v>61</v>
      </c>
      <c r="D11" s="23">
        <v>33</v>
      </c>
      <c r="E11" s="24">
        <f>IF(D11="","N/D",D11)</f>
        <v>33</v>
      </c>
      <c r="F11" s="23" t="str">
        <f>IF(D11="","",IF(D11&lt;=40,$A$58,IF(D11&lt;=80,$A$59,IF(D11&lt;=120,$A$60, IF(D11&lt;=200,$A$61,$A$62)))))</f>
        <v>Boa</v>
      </c>
      <c r="G11" s="22" t="s">
        <v>49</v>
      </c>
      <c r="H11" s="22" t="str">
        <f>IF(D11="","",IF(D11&lt;=40,$C$58,IF(D11&lt;=80,$C$59,IF(D11&lt;=120,$C$60,IF(D11&lt;=200,$C$61,IF(D11&gt;200,$C$62,))))))</f>
        <v>-</v>
      </c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</row>
    <row r="12" spans="1:36" s="20" customFormat="1" ht="75" customHeight="1" x14ac:dyDescent="0.25">
      <c r="A12" s="64"/>
      <c r="B12" s="64"/>
      <c r="C12" s="22" t="s">
        <v>62</v>
      </c>
      <c r="D12" s="23">
        <v>19</v>
      </c>
      <c r="E12" s="24">
        <f>IF(D12="","N/D",D12)</f>
        <v>19</v>
      </c>
      <c r="F12" s="23" t="str">
        <f>IF(D12="","",IF(D12&lt;=40,$A$58,IF(D12&lt;=80,$A$59,IF(D12&lt;=120,$A$60, IF(D12&lt;=200,$A$61,$A$62)))))</f>
        <v>Boa</v>
      </c>
      <c r="G12" s="22" t="s">
        <v>49</v>
      </c>
      <c r="H12" s="22" t="str">
        <f>IF(D12="","",IF(D12&lt;=40,$C$58,IF(D12&lt;=80,$C$59,IF(D12&lt;=120,$C$60,IF(D12&lt;=200,$C$61,IF(D12&gt;200,$C$62,))))))</f>
        <v>-</v>
      </c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</row>
    <row r="13" spans="1:36" s="20" customFormat="1" ht="75" customHeight="1" x14ac:dyDescent="0.25">
      <c r="A13" s="65"/>
      <c r="B13" s="65"/>
      <c r="C13" s="22" t="s">
        <v>63</v>
      </c>
      <c r="D13" s="23">
        <v>19</v>
      </c>
      <c r="E13" s="24">
        <f>IF(D13="","N/D",D13)</f>
        <v>19</v>
      </c>
      <c r="F13" s="23" t="str">
        <f>IF(D13="","",IF(D13&lt;=40,$A$58,IF(D13&lt;=80,$A$59,IF(D13&lt;=120,$A$60, IF(D13&lt;=200,$A$61,$A$62)))))</f>
        <v>Boa</v>
      </c>
      <c r="G13" s="22" t="s">
        <v>49</v>
      </c>
      <c r="H13" s="22" t="str">
        <f>IF(D13="","",IF(D13&lt;=40,$C$58,IF(D13&lt;=80,$C$59,IF(D13&lt;=120,$C$60,IF(D13&lt;=200,$C$61,IF(D13&gt;200,$C$62,))))))</f>
        <v>-</v>
      </c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</row>
    <row r="14" spans="1:36" s="20" customFormat="1" ht="75" customHeight="1" x14ac:dyDescent="0.25">
      <c r="A14" s="63" t="s">
        <v>12</v>
      </c>
      <c r="B14" s="63" t="s">
        <v>13</v>
      </c>
      <c r="C14" s="22" t="s">
        <v>64</v>
      </c>
      <c r="D14" s="23">
        <v>23</v>
      </c>
      <c r="E14" s="24">
        <f>IF(D14="","N/D",D14)</f>
        <v>23</v>
      </c>
      <c r="F14" s="23" t="str">
        <f>IF(D14="","",IF(D14&lt;=40,$A$58,IF(D14&lt;=80,$A$59,IF(D14&lt;=120,$A$60, IF(D14&lt;=200,$A$61,$A$62)))))</f>
        <v>Boa</v>
      </c>
      <c r="G14" s="22" t="s">
        <v>51</v>
      </c>
      <c r="H14" s="22" t="str">
        <f>IF(D14="","",IF(D14&lt;=40,$C$58,IF(D14&lt;=80,$C$59,IF(D14&lt;=120,$C$60,IF(D14&lt;=200,$C$61,IF(D14&gt;200,$C$62,))))))</f>
        <v>-</v>
      </c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</row>
    <row r="15" spans="1:36" s="20" customFormat="1" ht="75" customHeight="1" x14ac:dyDescent="0.25">
      <c r="A15" s="64"/>
      <c r="B15" s="64"/>
      <c r="C15" s="22" t="s">
        <v>65</v>
      </c>
      <c r="D15" s="23">
        <v>33</v>
      </c>
      <c r="E15" s="24">
        <f>IF(D15="","N/D",D15)</f>
        <v>33</v>
      </c>
      <c r="F15" s="23" t="str">
        <f>IF(D15="","",IF(D15&lt;=40,$A$58,IF(D15&lt;=80,$A$59,IF(D15&lt;=120,$A$60, IF(D15&lt;=200,$A$61,$A$62)))))</f>
        <v>Boa</v>
      </c>
      <c r="G15" s="22" t="s">
        <v>50</v>
      </c>
      <c r="H15" s="22" t="str">
        <f>IF(D15="","",IF(D15&lt;=40,$C$58,IF(D15&lt;=80,$C$59,IF(D15&lt;=120,$C$60,IF(D15&lt;=200,$C$61,IF(D15&gt;200,$C$62,))))))</f>
        <v>-</v>
      </c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</row>
    <row r="16" spans="1:36" s="20" customFormat="1" ht="75" customHeight="1" x14ac:dyDescent="0.25">
      <c r="A16" s="65"/>
      <c r="B16" s="65"/>
      <c r="C16" s="22" t="s">
        <v>66</v>
      </c>
      <c r="D16" s="23">
        <v>14</v>
      </c>
      <c r="E16" s="24">
        <f>IF(D16="","N/D",D16)</f>
        <v>14</v>
      </c>
      <c r="F16" s="23" t="str">
        <f>IF(D16="","",IF(D16&lt;=40,$A$58,IF(D16&lt;=80,$A$59,IF(D16&lt;=120,$A$60, IF(D16&lt;=200,$A$61,$A$62)))))</f>
        <v>Boa</v>
      </c>
      <c r="G16" s="22" t="s">
        <v>49</v>
      </c>
      <c r="H16" s="22" t="str">
        <f>IF(D16="","",IF(D16&lt;=40,$C$58,IF(D16&lt;=80,$C$59,IF(D16&lt;=120,$C$60,IF(D16&lt;=200,$C$61,IF(D16&gt;200,$C$62,))))))</f>
        <v>-</v>
      </c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</row>
    <row r="17" spans="1:36" s="20" customFormat="1" ht="75" customHeight="1" x14ac:dyDescent="0.25">
      <c r="A17" s="63" t="s">
        <v>8</v>
      </c>
      <c r="B17" s="63" t="s">
        <v>14</v>
      </c>
      <c r="C17" s="22" t="s">
        <v>67</v>
      </c>
      <c r="D17" s="23">
        <v>30</v>
      </c>
      <c r="E17" s="24">
        <f>IF(D17="","N/D",D17)</f>
        <v>30</v>
      </c>
      <c r="F17" s="23" t="str">
        <f>IF(D17="","",IF(D17&lt;=40,$A$58,IF(D17&lt;=80,$A$59,IF(D17&lt;=120,$A$60, IF(D17&lt;=200,$A$61,$A$62)))))</f>
        <v>Boa</v>
      </c>
      <c r="G17" s="22" t="s">
        <v>49</v>
      </c>
      <c r="H17" s="22" t="str">
        <f>IF(D17="","",IF(D17&lt;=40,$C$58,IF(D17&lt;=80,$C$59,IF(D17&lt;=120,$C$60,IF(D17&lt;=200,$C$61,IF(D17&gt;200,$C$62,))))))</f>
        <v>-</v>
      </c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</row>
    <row r="18" spans="1:36" s="20" customFormat="1" ht="75" customHeight="1" x14ac:dyDescent="0.25">
      <c r="A18" s="64"/>
      <c r="B18" s="64"/>
      <c r="C18" s="22" t="s">
        <v>68</v>
      </c>
      <c r="D18" s="23">
        <v>35</v>
      </c>
      <c r="E18" s="24">
        <f>IF(D18="","N/D",D18)</f>
        <v>35</v>
      </c>
      <c r="F18" s="23" t="str">
        <f>IF(D18="","",IF(D18&lt;=40,$A$58,IF(D18&lt;=80,$A$59,IF(D18&lt;=120,$A$60, IF(D18&lt;=200,$A$61,$A$62)))))</f>
        <v>Boa</v>
      </c>
      <c r="G18" s="22" t="s">
        <v>49</v>
      </c>
      <c r="H18" s="22" t="str">
        <f>IF(D18="","",IF(D18&lt;=40,$C$58,IF(D18&lt;=80,$C$59,IF(D18&lt;=120,$C$60,IF(D18&lt;=200,$C$61,IF(D18&gt;200,$C$62,))))))</f>
        <v>-</v>
      </c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</row>
    <row r="19" spans="1:36" s="20" customFormat="1" ht="75" customHeight="1" x14ac:dyDescent="0.25">
      <c r="A19" s="64"/>
      <c r="B19" s="64"/>
      <c r="C19" s="22" t="s">
        <v>69</v>
      </c>
      <c r="D19" s="23">
        <v>102</v>
      </c>
      <c r="E19" s="24">
        <f>IF(D19="","N/D",D19)</f>
        <v>102</v>
      </c>
      <c r="F19" s="23" t="str">
        <f>IF(D19="","",IF(D19&lt;=40,$A$58,IF(D19&lt;=80,$A$59,IF(D19&lt;=120,$A$60, IF(D19&lt;=200,$A$61,$A$62)))))</f>
        <v>Ruim</v>
      </c>
      <c r="G19" s="22" t="s">
        <v>49</v>
      </c>
      <c r="H19" s="22" t="str">
        <f>IF(D19="","",IF(D19&lt;=40,$C$58,IF(D19&lt;=80,$C$59,IF(D19&lt;=120,$C$60,IF(D19&lt;=200,$C$61,IF(D19&gt;200,$C$62,))))))</f>
        <v>Toda a população pode apresentar sintomas como tosse seca, cansaço, ardor nos olhos, nariz e garganta. Pessoas de grupos sensíveis (crianças, idosos e pessoas com doenças respiratórias e cardíacas) podem apresentar efeitos mais sérios na saúde.</v>
      </c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</row>
    <row r="20" spans="1:36" s="20" customFormat="1" ht="75" customHeight="1" x14ac:dyDescent="0.25">
      <c r="A20" s="64"/>
      <c r="B20" s="64"/>
      <c r="C20" s="22" t="s">
        <v>70</v>
      </c>
      <c r="D20" s="23">
        <v>32</v>
      </c>
      <c r="E20" s="24">
        <f>IF(D20="","N/D",D20)</f>
        <v>32</v>
      </c>
      <c r="F20" s="23" t="str">
        <f>IF(D20="","",IF(D20&lt;=40,$A$58,IF(D20&lt;=80,$A$59,IF(D20&lt;=120,$A$60, IF(D20&lt;=200,$A$61,$A$62)))))</f>
        <v>Boa</v>
      </c>
      <c r="G20" s="22" t="s">
        <v>49</v>
      </c>
      <c r="H20" s="22" t="str">
        <f>IF(D20="","",IF(D20&lt;=40,$C$58,IF(D20&lt;=80,$C$59,IF(D20&lt;=120,$C$60,IF(D20&lt;=200,$C$61,IF(D20&gt;200,$C$62,))))))</f>
        <v>-</v>
      </c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</row>
    <row r="21" spans="1:36" s="20" customFormat="1" ht="75" customHeight="1" x14ac:dyDescent="0.25">
      <c r="A21" s="64"/>
      <c r="B21" s="64"/>
      <c r="C21" s="22" t="s">
        <v>71</v>
      </c>
      <c r="D21" s="23">
        <v>19</v>
      </c>
      <c r="E21" s="24">
        <f>IF(D21="","N/D",D21)</f>
        <v>19</v>
      </c>
      <c r="F21" s="23" t="str">
        <f>IF(D21="","",IF(D21&lt;=40,$A$58,IF(D21&lt;=80,$A$59,IF(D21&lt;=120,$A$60, IF(D21&lt;=200,$A$61,$A$62)))))</f>
        <v>Boa</v>
      </c>
      <c r="G21" s="22" t="s">
        <v>49</v>
      </c>
      <c r="H21" s="22" t="str">
        <f>IF(D21="","",IF(D21&lt;=40,$C$58,IF(D21&lt;=80,$C$59,IF(D21&lt;=120,$C$60,IF(D21&lt;=200,$C$61,IF(D21&gt;200,$C$62,))))))</f>
        <v>-</v>
      </c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</row>
    <row r="22" spans="1:36" s="20" customFormat="1" ht="75" customHeight="1" x14ac:dyDescent="0.25">
      <c r="A22" s="65"/>
      <c r="B22" s="65"/>
      <c r="C22" s="22" t="s">
        <v>72</v>
      </c>
      <c r="D22" s="23">
        <v>27</v>
      </c>
      <c r="E22" s="24">
        <f>IF(D22="","N/D",D22)</f>
        <v>27</v>
      </c>
      <c r="F22" s="23" t="str">
        <f>IF(D22="","",IF(D22&lt;=40,$A$58,IF(D22&lt;=80,$A$59,IF(D22&lt;=120,$A$60, IF(D22&lt;=200,$A$61,$A$62)))))</f>
        <v>Boa</v>
      </c>
      <c r="G22" s="22" t="s">
        <v>49</v>
      </c>
      <c r="H22" s="22" t="str">
        <f>IF(D22="","",IF(D22&lt;=40,$C$58,IF(D22&lt;=80,$C$59,IF(D22&lt;=120,$C$60,IF(D22&lt;=200,$C$61,IF(D22&gt;200,$C$62,))))))</f>
        <v>-</v>
      </c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</row>
    <row r="23" spans="1:36" s="20" customFormat="1" ht="75" customHeight="1" x14ac:dyDescent="0.25">
      <c r="A23" s="27" t="s">
        <v>15</v>
      </c>
      <c r="B23" s="26" t="s">
        <v>16</v>
      </c>
      <c r="C23" s="22" t="s">
        <v>73</v>
      </c>
      <c r="D23" s="23">
        <v>26</v>
      </c>
      <c r="E23" s="24">
        <f>IF(D23="","N/D",D23)</f>
        <v>26</v>
      </c>
      <c r="F23" s="23" t="str">
        <f>IF(D23="","",IF(D23&lt;=40,$A$58,IF(D23&lt;=80,$A$59,IF(D23&lt;=120,$A$60, IF(D23&lt;=200,$A$61,$A$62)))))</f>
        <v>Boa</v>
      </c>
      <c r="G23" s="22" t="s">
        <v>50</v>
      </c>
      <c r="H23" s="22" t="str">
        <f>IF(D23="","",IF(D23&lt;=40,$C$58,IF(D23&lt;=80,$C$59,IF(D23&lt;=120,$C$60,IF(D23&lt;=200,$C$61,IF(D23&gt;200,$C$62,))))))</f>
        <v>-</v>
      </c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</row>
    <row r="24" spans="1:36" s="20" customFormat="1" ht="75" customHeight="1" x14ac:dyDescent="0.25">
      <c r="A24" s="63" t="s">
        <v>8</v>
      </c>
      <c r="B24" s="68" t="s">
        <v>17</v>
      </c>
      <c r="C24" s="22" t="s">
        <v>74</v>
      </c>
      <c r="D24" s="23">
        <v>55</v>
      </c>
      <c r="E24" s="24">
        <f>IF(D24="","N/D",D24)</f>
        <v>55</v>
      </c>
      <c r="F24" s="23" t="str">
        <f>IF(D24="","",IF(D24&lt;=40,$A$58,IF(D24&lt;=80,$A$59,IF(D24&lt;=120,$A$60, IF(D24&lt;=200,$A$61,$A$62)))))</f>
        <v>Moderada</v>
      </c>
      <c r="G24" s="22" t="s">
        <v>51</v>
      </c>
      <c r="H24" s="22" t="str">
        <f>IF(D24="","",IF(D24&lt;=40,$C$58,IF(D24&lt;=80,$C$59,IF(D24&lt;=120,$C$60,IF(D24&lt;=200,$C$61,IF(D24&gt;200,$C$62,))))))</f>
        <v>Pessoas de grupos sensíveis (crianças, idosos e pessoas com doenças respiratórias e cardíacas) podem apresentar sintomas como tosse seca e cansaço. A população em geral não é afetada.</v>
      </c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</row>
    <row r="25" spans="1:36" s="20" customFormat="1" ht="75" customHeight="1" x14ac:dyDescent="0.25">
      <c r="A25" s="65"/>
      <c r="B25" s="69"/>
      <c r="C25" s="22" t="s">
        <v>75</v>
      </c>
      <c r="D25" s="23">
        <v>25</v>
      </c>
      <c r="E25" s="24">
        <f>IF(D25="","N/D",D25)</f>
        <v>25</v>
      </c>
      <c r="F25" s="23" t="str">
        <f>IF(D25="","",IF(D25&lt;=40,$A$58,IF(D25&lt;=80,$A$59,IF(D25&lt;=120,$A$60, IF(D25&lt;=200,$A$61,$A$62)))))</f>
        <v>Boa</v>
      </c>
      <c r="G25" s="22" t="s">
        <v>50</v>
      </c>
      <c r="H25" s="22" t="str">
        <f>IF(D25="","",IF(D25&lt;=40,$C$58,IF(D25&lt;=80,$C$59,IF(D25&lt;=120,$C$60,IF(D25&lt;=200,$C$61,IF(D25&gt;200,$C$62,))))))</f>
        <v>-</v>
      </c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</row>
    <row r="26" spans="1:36" s="20" customFormat="1" ht="75" customHeight="1" x14ac:dyDescent="0.25">
      <c r="A26" s="68" t="s">
        <v>15</v>
      </c>
      <c r="B26" s="68" t="s">
        <v>18</v>
      </c>
      <c r="C26" s="22" t="s">
        <v>103</v>
      </c>
      <c r="D26" s="23">
        <v>13</v>
      </c>
      <c r="E26" s="24">
        <f>IF(D26="","N/D",D26)</f>
        <v>13</v>
      </c>
      <c r="F26" s="23" t="str">
        <f>IF(D26="","",IF(D26&lt;=40,$A$58,IF(D26&lt;=80,$A$59,IF(D26&lt;=120,$A$60, IF(D26&lt;=200,$A$61,$A$62)))))</f>
        <v>Boa</v>
      </c>
      <c r="G26" s="22" t="s">
        <v>50</v>
      </c>
      <c r="H26" s="22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</row>
    <row r="27" spans="1:36" s="20" customFormat="1" ht="75" customHeight="1" x14ac:dyDescent="0.25">
      <c r="A27" s="70"/>
      <c r="B27" s="70"/>
      <c r="C27" s="22" t="s">
        <v>76</v>
      </c>
      <c r="D27" s="23">
        <v>22</v>
      </c>
      <c r="E27" s="24">
        <f>IF(D27="","N/D",D27)</f>
        <v>22</v>
      </c>
      <c r="F27" s="23" t="str">
        <f>IF(D27="","",IF(D27&lt;=40,$A$58,IF(D27&lt;=80,$A$59,IF(D27&lt;=120,$A$60, IF(D27&lt;=200,$A$61,$A$62)))))</f>
        <v>Boa</v>
      </c>
      <c r="G27" s="22" t="s">
        <v>51</v>
      </c>
      <c r="H27" s="22" t="str">
        <f>IF(D27="","",IF(D27&lt;=40,$C$58,IF(D27&lt;=80,$C$59,IF(D27&lt;=120,$C$60,IF(D27&lt;=200,$C$61,IF(D27&gt;200,$C$62,))))))</f>
        <v>-</v>
      </c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</row>
    <row r="28" spans="1:36" s="20" customFormat="1" ht="75" customHeight="1" x14ac:dyDescent="0.25">
      <c r="A28" s="70"/>
      <c r="B28" s="70"/>
      <c r="C28" s="22" t="s">
        <v>77</v>
      </c>
      <c r="D28" s="23">
        <v>22</v>
      </c>
      <c r="E28" s="24">
        <f>IF(D28="","N/D",D28)</f>
        <v>22</v>
      </c>
      <c r="F28" s="23" t="str">
        <f>IF(D28="","",IF(D28&lt;=40,$A$58,IF(D28&lt;=80,$A$59,IF(D28&lt;=120,$A$60, IF(D28&lt;=200,$A$61,$A$62)))))</f>
        <v>Boa</v>
      </c>
      <c r="G28" s="22" t="s">
        <v>51</v>
      </c>
      <c r="H28" s="22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</row>
    <row r="29" spans="1:36" s="20" customFormat="1" ht="75" customHeight="1" x14ac:dyDescent="0.25">
      <c r="A29" s="70"/>
      <c r="B29" s="70"/>
      <c r="C29" s="22" t="s">
        <v>78</v>
      </c>
      <c r="D29" s="23">
        <v>21</v>
      </c>
      <c r="E29" s="24">
        <f>IF(D29="","N/D",D29)</f>
        <v>21</v>
      </c>
      <c r="F29" s="23" t="str">
        <f>IF(D29="","",IF(D29&lt;=40,$A$58,IF(D29&lt;=80,$A$59,IF(D29&lt;=120,$A$60, IF(D29&lt;=200,$A$61,$A$62)))))</f>
        <v>Boa</v>
      </c>
      <c r="G29" s="22" t="s">
        <v>51</v>
      </c>
      <c r="H29" s="22" t="str">
        <f>IF(D29="","",IF(D29&lt;=40,$C$58,IF(D29&lt;=80,$C$59,IF(D29&lt;=120,$C$60,IF(D29&lt;=200,$C$61,IF(D29&gt;200,$C$62,))))))</f>
        <v>-</v>
      </c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</row>
    <row r="30" spans="1:36" s="20" customFormat="1" ht="75" customHeight="1" x14ac:dyDescent="0.25">
      <c r="A30" s="69"/>
      <c r="B30" s="69"/>
      <c r="C30" s="22" t="s">
        <v>79</v>
      </c>
      <c r="D30" s="23">
        <v>20</v>
      </c>
      <c r="E30" s="24">
        <f>IF(D30="","N/D",D30)</f>
        <v>20</v>
      </c>
      <c r="F30" s="23" t="str">
        <f>IF(D30="","",IF(D30&lt;=40,$A$58,IF(D30&lt;=80,$A$59,IF(D30&lt;=120,$A$60, IF(D30&lt;=200,$A$61,$A$62)))))</f>
        <v>Boa</v>
      </c>
      <c r="G30" s="22" t="s">
        <v>51</v>
      </c>
      <c r="H30" s="22" t="str">
        <f>IF(D30="","",IF(D30&lt;=40,$C$58,IF(D30&lt;=80,$C$59,IF(D30&lt;=120,$C$60,IF(D30&lt;=200,$C$61,IF(D30&gt;200,$C$62,))))))</f>
        <v>-</v>
      </c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</row>
    <row r="31" spans="1:36" s="20" customFormat="1" ht="75" customHeight="1" x14ac:dyDescent="0.25">
      <c r="A31" s="68" t="s">
        <v>15</v>
      </c>
      <c r="B31" s="68" t="s">
        <v>19</v>
      </c>
      <c r="C31" s="22" t="s">
        <v>80</v>
      </c>
      <c r="D31" s="23">
        <v>33</v>
      </c>
      <c r="E31" s="24">
        <f>IF(D31="","N/D",D31)</f>
        <v>33</v>
      </c>
      <c r="F31" s="23" t="str">
        <f>IF(D31="","",IF(D31&lt;=40,$A$58,IF(D31&lt;=80,$A$59,IF(D31&lt;=120,$A$60, IF(D31&lt;=200,$A$61,$A$62)))))</f>
        <v>Boa</v>
      </c>
      <c r="G31" s="22" t="s">
        <v>50</v>
      </c>
      <c r="H31" s="22" t="str">
        <f>IF(D31="","",IF(D31&lt;=40,$C$58,IF(D31&lt;=80,$C$59,IF(D31&lt;=120,$C$60,IF(D31&lt;=200,$C$61,IF(D31&gt;200,$C$62,))))))</f>
        <v>-</v>
      </c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</row>
    <row r="32" spans="1:36" s="20" customFormat="1" ht="75" customHeight="1" x14ac:dyDescent="0.25">
      <c r="A32" s="70"/>
      <c r="B32" s="70"/>
      <c r="C32" s="22" t="s">
        <v>81</v>
      </c>
      <c r="D32" s="23">
        <v>32</v>
      </c>
      <c r="E32" s="24">
        <f>IF(D32="","N/D",D32)</f>
        <v>32</v>
      </c>
      <c r="F32" s="23" t="str">
        <f>IF(D32="","",IF(D32&lt;=40,$A$58,IF(D32&lt;=80,$A$59,IF(D32&lt;=120,$A$60, IF(D32&lt;=200,$A$61,$A$62)))))</f>
        <v>Boa</v>
      </c>
      <c r="G32" s="22" t="s">
        <v>50</v>
      </c>
      <c r="H32" s="22" t="str">
        <f>IF(D32="","",IF(D32&lt;=40,$C$58,IF(D32&lt;=80,$C$59,IF(D32&lt;=120,$C$60,IF(D32&lt;=200,$C$61,IF(D32&gt;200,$C$62,))))))</f>
        <v>-</v>
      </c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</row>
    <row r="33" spans="1:36" s="20" customFormat="1" ht="75" customHeight="1" x14ac:dyDescent="0.25">
      <c r="A33" s="70"/>
      <c r="B33" s="70"/>
      <c r="C33" s="22" t="s">
        <v>82</v>
      </c>
      <c r="D33" s="23">
        <v>19</v>
      </c>
      <c r="E33" s="24">
        <f>IF(D33="","N/D",D33)</f>
        <v>19</v>
      </c>
      <c r="F33" s="23" t="str">
        <f>IF(D33="","",IF(D33&lt;=40,$A$58,IF(D33&lt;=80,$A$59,IF(D33&lt;=120,$A$60, IF(D33&lt;=200,$A$61,$A$62)))))</f>
        <v>Boa</v>
      </c>
      <c r="G33" s="22" t="s">
        <v>50</v>
      </c>
      <c r="H33" s="22" t="str">
        <f>IF(D33="","",IF(D33&lt;=40,$C$58,IF(D33&lt;=80,$C$59,IF(D33&lt;=120,$C$60,IF(D33&lt;=200,$C$61,IF(D33&gt;200,$C$62,))))))</f>
        <v>-</v>
      </c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</row>
    <row r="34" spans="1:36" s="20" customFormat="1" ht="75" customHeight="1" x14ac:dyDescent="0.25">
      <c r="A34" s="69"/>
      <c r="B34" s="69"/>
      <c r="C34" s="22" t="s">
        <v>83</v>
      </c>
      <c r="D34" s="23">
        <v>32</v>
      </c>
      <c r="E34" s="24">
        <f>IF(D34="","N/D",D34)</f>
        <v>32</v>
      </c>
      <c r="F34" s="23" t="str">
        <f>IF(D34="","",IF(D34&lt;=40,$A$58,IF(D34&lt;=80,$A$59,IF(D34&lt;=120,$A$60, IF(D34&lt;=200,$A$61,$A$62)))))</f>
        <v>Boa</v>
      </c>
      <c r="G34" s="22" t="s">
        <v>49</v>
      </c>
      <c r="H34" s="22" t="str">
        <f>IF(D34="","",IF(D34&lt;=40,$C$58,IF(D34&lt;=80,$C$59,IF(D34&lt;=120,$C$60,IF(D34&lt;=200,$C$61,IF(D34&gt;200,$C$62,))))))</f>
        <v>-</v>
      </c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</row>
    <row r="35" spans="1:36" s="20" customFormat="1" ht="75" customHeight="1" x14ac:dyDescent="0.25">
      <c r="A35" s="63" t="s">
        <v>8</v>
      </c>
      <c r="B35" s="50" t="s">
        <v>20</v>
      </c>
      <c r="C35" s="22" t="s">
        <v>84</v>
      </c>
      <c r="D35" s="23">
        <v>22</v>
      </c>
      <c r="E35" s="24">
        <f>IF(D35="","N/D",D35)</f>
        <v>22</v>
      </c>
      <c r="F35" s="23" t="str">
        <f>IF(D35="","",IF(D35&lt;=40,$A$58,IF(D35&lt;=80,$A$59,IF(D35&lt;=120,$A$60, IF(D35&lt;=200,$A$61,$A$62)))))</f>
        <v>Boa</v>
      </c>
      <c r="G35" s="22" t="s">
        <v>50</v>
      </c>
      <c r="H35" s="22" t="str">
        <f>IF(D35="","",IF(D35&lt;=40,$C$58,IF(D35&lt;=80,$C$59,IF(D35&lt;=120,$C$60,IF(D35&lt;=200,$C$61,IF(D35&gt;200,$C$62,))))))</f>
        <v>-</v>
      </c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</row>
    <row r="36" spans="1:36" s="20" customFormat="1" ht="75" customHeight="1" x14ac:dyDescent="0.25">
      <c r="A36" s="65"/>
      <c r="B36" s="26" t="s">
        <v>21</v>
      </c>
      <c r="C36" s="22" t="s">
        <v>85</v>
      </c>
      <c r="D36" s="23">
        <v>16</v>
      </c>
      <c r="E36" s="24">
        <f>IF(D36="","N/D",D36)</f>
        <v>16</v>
      </c>
      <c r="F36" s="23" t="str">
        <f>IF(D36="","",IF(D36&lt;=40,$A$58,IF(D36&lt;=80,$A$59,IF(D36&lt;=120,$A$60, IF(D36&lt;=200,$A$61,$A$62)))))</f>
        <v>Boa</v>
      </c>
      <c r="G36" s="22" t="s">
        <v>49</v>
      </c>
      <c r="H36" s="22" t="str">
        <f>IF(D36="","",IF(D36&lt;=40,$C$58,IF(D36&lt;=80,$C$59,IF(D36&lt;=120,$C$60,IF(D36&lt;=200,$C$61,IF(D36&gt;200,$C$62,))))))</f>
        <v>-</v>
      </c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</row>
    <row r="37" spans="1:36" s="20" customFormat="1" ht="75" customHeight="1" x14ac:dyDescent="0.25">
      <c r="A37" s="63" t="s">
        <v>22</v>
      </c>
      <c r="B37" s="63" t="s">
        <v>23</v>
      </c>
      <c r="C37" s="22" t="s">
        <v>86</v>
      </c>
      <c r="D37" s="23">
        <v>43</v>
      </c>
      <c r="E37" s="24">
        <f>IF(D37="","N/D",D37)</f>
        <v>43</v>
      </c>
      <c r="F37" s="23" t="str">
        <f>IF(D37="","",IF(D37&lt;=40,$A$58,IF(D37&lt;=80,$A$59,IF(D37&lt;=120,$A$60, IF(D37&lt;=200,$A$61,$A$62)))))</f>
        <v>Moderada</v>
      </c>
      <c r="G37" s="22" t="s">
        <v>49</v>
      </c>
      <c r="H37" s="22" t="str">
        <f>IF(D37="","",IF(D37&lt;=40,$C$58,IF(D37&lt;=80,$C$59,IF(D37&lt;=120,$C$60,IF(D37&lt;=200,$C$61,IF(D37&gt;200,$C$62,))))))</f>
        <v>Pessoas de grupos sensíveis (crianças, idosos e pessoas com doenças respiratórias e cardíacas) podem apresentar sintomas como tosse seca e cansaço. A população em geral não é afetada.</v>
      </c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</row>
    <row r="38" spans="1:36" s="20" customFormat="1" ht="75" customHeight="1" x14ac:dyDescent="0.25">
      <c r="A38" s="64"/>
      <c r="B38" s="64"/>
      <c r="C38" s="22" t="s">
        <v>87</v>
      </c>
      <c r="D38" s="23">
        <v>26</v>
      </c>
      <c r="E38" s="24">
        <f>IF(D38="","N/D",D38)</f>
        <v>26</v>
      </c>
      <c r="F38" s="23" t="str">
        <f>IF(D38="","",IF(D38&lt;=40,$A$58,IF(D38&lt;=80,$A$59,IF(D38&lt;=120,$A$60, IF(D38&lt;=200,$A$61,$A$62)))))</f>
        <v>Boa</v>
      </c>
      <c r="G38" s="22" t="s">
        <v>49</v>
      </c>
      <c r="H38" s="22" t="str">
        <f>IF(D38="","",IF(D38&lt;=40,$C$58,IF(D38&lt;=80,$C$59,IF(D38&lt;=120,$C$60,IF(D38&lt;=200,$C$61,IF(D38&gt;200,$C$62,))))))</f>
        <v>-</v>
      </c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</row>
    <row r="39" spans="1:36" s="20" customFormat="1" ht="75" customHeight="1" x14ac:dyDescent="0.25">
      <c r="A39" s="64"/>
      <c r="B39" s="64"/>
      <c r="C39" s="25" t="s">
        <v>88</v>
      </c>
      <c r="D39" s="23">
        <v>36</v>
      </c>
      <c r="E39" s="24">
        <f>IF(D39="","N/D",D39)</f>
        <v>36</v>
      </c>
      <c r="F39" s="23" t="str">
        <f>IF(D39="","",IF(D39&lt;=40,$A$58,IF(D39&lt;=80,$A$59,IF(D39&lt;=120,$A$60, IF(D39&lt;=200,$A$61,$A$62)))))</f>
        <v>Boa</v>
      </c>
      <c r="G39" s="22" t="s">
        <v>49</v>
      </c>
      <c r="H39" s="22" t="str">
        <f>IF(D39="","",IF(D39&lt;=40,$C$58,IF(D39&lt;=80,$C$59,IF(D39&lt;=120,$C$60,IF(D39&lt;=200,$C$61,IF(D39&gt;200,$C$62,))))))</f>
        <v>-</v>
      </c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</row>
    <row r="40" spans="1:36" s="20" customFormat="1" ht="75" customHeight="1" x14ac:dyDescent="0.25">
      <c r="A40" s="64"/>
      <c r="B40" s="64"/>
      <c r="C40" s="25" t="s">
        <v>89</v>
      </c>
      <c r="D40" s="23"/>
      <c r="E40" s="24" t="str">
        <f>IF(D40="","N/D",D40)</f>
        <v>N/D</v>
      </c>
      <c r="F40" s="23" t="str">
        <f>IF(D40="","",IF(D40&lt;=40,$A$58,IF(D40&lt;=80,$A$59,IF(D40&lt;=120,$A$60, IF(D40&lt;=200,$A$61,$A$62)))))</f>
        <v/>
      </c>
      <c r="G40" s="22"/>
      <c r="H40" s="22" t="str">
        <f>IF(D40="","",IF(D40&lt;=40,$C$58,IF(D40&lt;=80,$C$59,IF(D40&lt;=120,$C$60,IF(D40&lt;=200,$C$61,IF(D40&gt;200,$C$62,))))))</f>
        <v/>
      </c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</row>
    <row r="41" spans="1:36" s="20" customFormat="1" ht="75" customHeight="1" x14ac:dyDescent="0.25">
      <c r="A41" s="65"/>
      <c r="B41" s="65"/>
      <c r="C41" s="25" t="s">
        <v>90</v>
      </c>
      <c r="D41" s="23">
        <v>48</v>
      </c>
      <c r="E41" s="24">
        <f>IF(D41="","N/D",D41)</f>
        <v>48</v>
      </c>
      <c r="F41" s="23" t="str">
        <f>IF(D41="","",IF(D41&lt;=40,$A$58,IF(D41&lt;=80,$A$59,IF(D41&lt;=120,$A$60, IF(D41&lt;=200,$A$61,$A$62)))))</f>
        <v>Moderada</v>
      </c>
      <c r="G41" s="22" t="s">
        <v>50</v>
      </c>
      <c r="H41" s="22" t="str">
        <f>IF(D41="","",IF(D41&lt;=40,$C$58,IF(D41&lt;=80,$C$59,IF(D41&lt;=120,$C$60,IF(D41&lt;=200,$C$61,IF(D41&gt;200,$C$62,))))))</f>
        <v>Pessoas de grupos sensíveis (crianças, idosos e pessoas com doenças respiratórias e cardíacas) podem apresentar sintomas como tosse seca e cansaço. A população em geral não é afetada.</v>
      </c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</row>
    <row r="42" spans="1:36" s="20" customFormat="1" ht="75" customHeight="1" x14ac:dyDescent="0.25">
      <c r="A42" s="68" t="s">
        <v>24</v>
      </c>
      <c r="B42" s="63" t="s">
        <v>25</v>
      </c>
      <c r="C42" s="22" t="s">
        <v>91</v>
      </c>
      <c r="D42" s="23">
        <v>38</v>
      </c>
      <c r="E42" s="24">
        <f>IF(D42="","N/D",D42)</f>
        <v>38</v>
      </c>
      <c r="F42" s="23" t="str">
        <f>IF(D42="","",IF(D42&lt;=40,$A$58,IF(D42&lt;=80,$A$59,IF(D42&lt;=120,$A$60, IF(D42&lt;=200,$A$61,$A$62)))))</f>
        <v>Boa</v>
      </c>
      <c r="G42" s="22" t="s">
        <v>49</v>
      </c>
      <c r="H42" s="22" t="str">
        <f>IF(D42="","",IF(D42&lt;=40,$C$58,IF(D42&lt;=80,$C$59,IF(D42&lt;=120,$C$60,IF(D42&lt;=200,$C$61,IF(D42&gt;200,$C$62,))))))</f>
        <v>-</v>
      </c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</row>
    <row r="43" spans="1:36" s="20" customFormat="1" ht="75" customHeight="1" x14ac:dyDescent="0.25">
      <c r="A43" s="69"/>
      <c r="B43" s="65"/>
      <c r="C43" s="22" t="s">
        <v>92</v>
      </c>
      <c r="D43" s="23">
        <v>22</v>
      </c>
      <c r="E43" s="24">
        <f>IF(D43="","N/D",D43)</f>
        <v>22</v>
      </c>
      <c r="F43" s="23" t="str">
        <f>IF(D43="","",IF(D43&lt;=40,$A$58,IF(D43&lt;=80,$A$59,IF(D43&lt;=120,$A$60, IF(D43&lt;=200,$A$61,$A$62)))))</f>
        <v>Boa</v>
      </c>
      <c r="G43" s="22" t="s">
        <v>49</v>
      </c>
      <c r="H43" s="22" t="str">
        <f>IF(D43="","",IF(D43&lt;=40,$C$58,IF(D43&lt;=80,$C$59,IF(D43&lt;=120,$C$60,IF(D43&lt;=200,$C$61,IF(D43&gt;200,$C$62,))))))</f>
        <v>-</v>
      </c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</row>
    <row r="44" spans="1:36" s="20" customFormat="1" ht="75" customHeight="1" x14ac:dyDescent="0.25">
      <c r="A44" s="63" t="s">
        <v>8</v>
      </c>
      <c r="B44" s="63" t="s">
        <v>26</v>
      </c>
      <c r="C44" s="23" t="s">
        <v>93</v>
      </c>
      <c r="D44" s="23">
        <v>13</v>
      </c>
      <c r="E44" s="24">
        <f>IF(D44="","N/D",D44)</f>
        <v>13</v>
      </c>
      <c r="F44" s="23" t="str">
        <f>IF(D44="","",IF(D44&lt;=40,$A$58,IF(D44&lt;=80,$A$59,IF(D44&lt;=120,$A$60, IF(D44&lt;=200,$A$61,$A$62)))))</f>
        <v>Boa</v>
      </c>
      <c r="G44" s="22" t="s">
        <v>49</v>
      </c>
      <c r="H44" s="22" t="str">
        <f>IF(D44="","",IF(D44&lt;=40,$C$58,IF(D44&lt;=80,$C$59,IF(D44&lt;=120,$C$60,IF(D44&lt;=200,$C$61,IF(D44&gt;200,$C$62,))))))</f>
        <v>-</v>
      </c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</row>
    <row r="45" spans="1:36" s="20" customFormat="1" ht="75" customHeight="1" x14ac:dyDescent="0.25">
      <c r="A45" s="64"/>
      <c r="B45" s="64"/>
      <c r="C45" s="22" t="s">
        <v>94</v>
      </c>
      <c r="D45" s="23">
        <v>60</v>
      </c>
      <c r="E45" s="24">
        <f>IF(D45="","N/D",D45)</f>
        <v>60</v>
      </c>
      <c r="F45" s="23" t="str">
        <f>IF(D45="","",IF(D45&lt;=40,$A$58,IF(D45&lt;=80,$A$59,IF(D45&lt;=120,$A$60, IF(D45&lt;=200,$A$61,$A$62)))))</f>
        <v>Moderada</v>
      </c>
      <c r="G45" s="22" t="s">
        <v>49</v>
      </c>
      <c r="H45" s="22" t="str">
        <f>IF(D45="","",IF(D45&lt;=40,$C$58,IF(D45&lt;=80,$C$59,IF(D45&lt;=120,$C$60,IF(D45&lt;=200,$C$61,IF(D45&gt;200,$C$62,))))))</f>
        <v>Pessoas de grupos sensíveis (crianças, idosos e pessoas com doenças respiratórias e cardíacas) podem apresentar sintomas como tosse seca e cansaço. A população em geral não é afetada.</v>
      </c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</row>
    <row r="46" spans="1:36" s="20" customFormat="1" ht="75" customHeight="1" x14ac:dyDescent="0.25">
      <c r="A46" s="64"/>
      <c r="B46" s="64"/>
      <c r="C46" s="22" t="s">
        <v>95</v>
      </c>
      <c r="D46" s="23"/>
      <c r="E46" s="24" t="str">
        <f>IF(D46="","N/D",D46)</f>
        <v>N/D</v>
      </c>
      <c r="F46" s="23" t="str">
        <f>IF(D46="","",IF(D46&lt;=40,$A$58,IF(D46&lt;=80,$A$59,IF(D46&lt;=120,$A$60, IF(D46&lt;=200,$A$61,$A$62)))))</f>
        <v/>
      </c>
      <c r="G46" s="22"/>
      <c r="H46" s="22" t="str">
        <f>IF(D46="","",IF(D46&lt;=40,$C$58,IF(D46&lt;=80,$C$59,IF(D46&lt;=120,$C$60,IF(D46&lt;=200,$C$61,IF(D46&gt;200,$C$62,))))))</f>
        <v/>
      </c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</row>
    <row r="47" spans="1:36" s="20" customFormat="1" ht="75" customHeight="1" x14ac:dyDescent="0.25">
      <c r="A47" s="65"/>
      <c r="B47" s="64"/>
      <c r="C47" s="22" t="s">
        <v>96</v>
      </c>
      <c r="D47" s="23"/>
      <c r="E47" s="24" t="str">
        <f>IF(D47="","N/D",D47)</f>
        <v>N/D</v>
      </c>
      <c r="F47" s="23" t="str">
        <f>IF(D47="","",IF(D47&lt;=40,$A$58,IF(D47&lt;=80,$A$59,IF(D47&lt;=120,$A$60, IF(D47&lt;=200,$A$61,$A$62)))))</f>
        <v/>
      </c>
      <c r="G47" s="22"/>
      <c r="H47" s="22" t="str">
        <f>IF(D47="","",IF(D47&lt;=40,$C$58,IF(D47&lt;=80,$C$59,IF(D47&lt;=120,$C$60,IF(D47&lt;=200,$C$61,IF(D47&gt;200,$C$62,))))))</f>
        <v/>
      </c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</row>
    <row r="48" spans="1:36" s="20" customFormat="1" ht="75" customHeight="1" x14ac:dyDescent="0.25">
      <c r="A48" s="68" t="s">
        <v>15</v>
      </c>
      <c r="B48" s="68" t="s">
        <v>27</v>
      </c>
      <c r="C48" s="22" t="s">
        <v>97</v>
      </c>
      <c r="D48" s="23">
        <v>33</v>
      </c>
      <c r="E48" s="24">
        <f>IF(D48="","N/D",D48)</f>
        <v>33</v>
      </c>
      <c r="F48" s="23" t="str">
        <f>IF(D48="","",IF(D48&lt;=40,$A$58,IF(D48&lt;=80,$A$59,IF(D48&lt;=120,$A$60, IF(D48&lt;=200,$A$61,$A$62)))))</f>
        <v>Boa</v>
      </c>
      <c r="G48" s="22" t="s">
        <v>50</v>
      </c>
      <c r="H48" s="22" t="str">
        <f>IF(D48="","",IF(D48&lt;=40,$C$58,IF(D48&lt;=80,$C$59,IF(D48&lt;=120,$C$60,IF(D48&lt;=200,$C$61,IF(D48&gt;200,$C$62,))))))</f>
        <v>-</v>
      </c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</row>
    <row r="49" spans="1:36" s="20" customFormat="1" ht="75" customHeight="1" x14ac:dyDescent="0.25">
      <c r="A49" s="70"/>
      <c r="B49" s="70"/>
      <c r="C49" s="22" t="s">
        <v>98</v>
      </c>
      <c r="D49" s="23">
        <v>20</v>
      </c>
      <c r="E49" s="24">
        <f>IF(D49="","N/D",D49)</f>
        <v>20</v>
      </c>
      <c r="F49" s="23" t="str">
        <f>IF(D49="","",IF(D49&lt;=40,$A$58,IF(D49&lt;=80,$A$59,IF(D49&lt;=120,$A$60, IF(D49&lt;=200,$A$61,$A$62)))))</f>
        <v>Boa</v>
      </c>
      <c r="G49" s="22" t="s">
        <v>50</v>
      </c>
      <c r="H49" s="22" t="str">
        <f>IF(D49="","",IF(D49&lt;=40,$C$58,IF(D49&lt;=80,$C$59,IF(D49&lt;=120,$C$60,IF(D49&lt;=200,$C$61,IF(D49&gt;200,$C$62,))))))</f>
        <v>-</v>
      </c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</row>
    <row r="50" spans="1:36" s="20" customFormat="1" ht="75" customHeight="1" x14ac:dyDescent="0.25">
      <c r="A50" s="70"/>
      <c r="B50" s="70"/>
      <c r="C50" s="22" t="s">
        <v>99</v>
      </c>
      <c r="D50" s="23">
        <v>41</v>
      </c>
      <c r="E50" s="24">
        <f>IF(D50="","N/D",D50)</f>
        <v>41</v>
      </c>
      <c r="F50" s="23" t="str">
        <f>IF(D50="","",IF(D50&lt;=40,$A$58,IF(D50&lt;=80,$A$59,IF(D50&lt;=120,$A$60, IF(D50&lt;=200,$A$61,$A$62)))))</f>
        <v>Moderada</v>
      </c>
      <c r="G50" s="22" t="s">
        <v>50</v>
      </c>
      <c r="H50" s="22" t="str">
        <f>IF(D50="","",IF(D50&lt;=40,$C$58,IF(D50&lt;=80,$C$59,IF(D50&lt;=120,$C$60,IF(D50&lt;=200,$C$61,IF(D50&gt;200,$C$62,))))))</f>
        <v>Pessoas de grupos sensíveis (crianças, idosos e pessoas com doenças respiratórias e cardíacas) podem apresentar sintomas como tosse seca e cansaço. A população em geral não é afetada.</v>
      </c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</row>
    <row r="51" spans="1:36" s="20" customFormat="1" ht="75" customHeight="1" x14ac:dyDescent="0.25">
      <c r="A51" s="69"/>
      <c r="B51" s="69"/>
      <c r="C51" s="22" t="s">
        <v>100</v>
      </c>
      <c r="D51" s="23">
        <v>42</v>
      </c>
      <c r="E51" s="24">
        <f>IF(D51="","N/D",D51)</f>
        <v>42</v>
      </c>
      <c r="F51" s="23" t="str">
        <f>IF(D51="","",IF(D51&lt;=40,$A$58,IF(D51&lt;=80,$A$59,IF(D51&lt;=120,$A$60, IF(D51&lt;=200,$A$61,$A$62)))))</f>
        <v>Moderada</v>
      </c>
      <c r="G51" s="22" t="s">
        <v>49</v>
      </c>
      <c r="H51" s="22" t="str">
        <f>IF(D51="","",IF(D51&lt;=40,$C$58,IF(D51&lt;=80,$C$59,IF(D51&lt;=120,$C$60,IF(D51&lt;=200,$C$61,IF(D51&gt;200,$C$62,))))))</f>
        <v>Pessoas de grupos sensíveis (crianças, idosos e pessoas com doenças respiratórias e cardíacas) podem apresentar sintomas como tosse seca e cansaço. A população em geral não é afetada.</v>
      </c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</row>
    <row r="52" spans="1:36" x14ac:dyDescent="0.3">
      <c r="A52" s="71"/>
      <c r="B52" s="71"/>
      <c r="C52" s="71"/>
      <c r="D52" s="71"/>
      <c r="E52" s="71"/>
      <c r="F52" s="71"/>
      <c r="G52" s="71"/>
      <c r="H52" s="71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</row>
    <row r="53" spans="1:36" x14ac:dyDescent="0.3">
      <c r="A53" s="19"/>
      <c r="B53" s="19"/>
      <c r="C53" s="19"/>
      <c r="D53" s="19"/>
      <c r="E53" s="19"/>
      <c r="F53" s="19"/>
      <c r="G53" s="19"/>
      <c r="H53" s="19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</row>
    <row r="54" spans="1:36" ht="15" customHeight="1" x14ac:dyDescent="0.3">
      <c r="A54" s="53" t="s">
        <v>28</v>
      </c>
      <c r="B54" s="53"/>
      <c r="C54" s="53"/>
      <c r="D54" s="53"/>
      <c r="E54" s="53"/>
      <c r="F54" s="53"/>
      <c r="G54" s="53"/>
      <c r="H54" s="53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</row>
    <row r="55" spans="1:36" ht="15" customHeight="1" x14ac:dyDescent="0.3">
      <c r="A55" s="53" t="s">
        <v>29</v>
      </c>
      <c r="B55" s="53"/>
      <c r="C55" s="53"/>
      <c r="D55" s="53"/>
      <c r="E55" s="53"/>
      <c r="F55" s="53"/>
      <c r="G55" s="53"/>
      <c r="H55" s="53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</row>
    <row r="56" spans="1:36" ht="15" customHeight="1" x14ac:dyDescent="0.3">
      <c r="B56" s="52"/>
      <c r="C56" s="52"/>
      <c r="D56" s="52"/>
      <c r="E56" s="52"/>
      <c r="F56" s="52"/>
      <c r="G56" s="52"/>
      <c r="H56" s="52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</row>
    <row r="57" spans="1:36" ht="15" customHeight="1" x14ac:dyDescent="0.3">
      <c r="A57" s="18" t="s">
        <v>30</v>
      </c>
      <c r="B57" s="17" t="s">
        <v>2</v>
      </c>
      <c r="C57" s="66" t="s">
        <v>6</v>
      </c>
      <c r="D57" s="66"/>
      <c r="E57" s="66"/>
      <c r="F57" s="66"/>
      <c r="G57" s="66"/>
      <c r="H57" s="67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</row>
    <row r="58" spans="1:36" ht="29.25" customHeight="1" x14ac:dyDescent="0.3">
      <c r="A58" s="16" t="s">
        <v>31</v>
      </c>
      <c r="B58" s="15" t="s">
        <v>32</v>
      </c>
      <c r="C58" s="56" t="s">
        <v>33</v>
      </c>
      <c r="D58" s="57"/>
      <c r="E58" s="57"/>
      <c r="F58" s="57"/>
      <c r="G58" s="57"/>
      <c r="H58" s="58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</row>
    <row r="59" spans="1:36" ht="39.75" customHeight="1" x14ac:dyDescent="0.3">
      <c r="A59" s="14" t="s">
        <v>34</v>
      </c>
      <c r="B59" s="13" t="s">
        <v>35</v>
      </c>
      <c r="C59" s="59" t="s">
        <v>36</v>
      </c>
      <c r="D59" s="60"/>
      <c r="E59" s="60"/>
      <c r="F59" s="60"/>
      <c r="G59" s="60"/>
      <c r="H59" s="61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</row>
    <row r="60" spans="1:36" ht="42.75" customHeight="1" x14ac:dyDescent="0.3">
      <c r="A60" s="12" t="s">
        <v>37</v>
      </c>
      <c r="B60" s="11" t="s">
        <v>38</v>
      </c>
      <c r="C60" s="59" t="s">
        <v>101</v>
      </c>
      <c r="D60" s="60"/>
      <c r="E60" s="60"/>
      <c r="F60" s="60"/>
      <c r="G60" s="60"/>
      <c r="H60" s="61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</row>
    <row r="61" spans="1:36" ht="44.25" customHeight="1" x14ac:dyDescent="0.3">
      <c r="A61" s="10" t="s">
        <v>39</v>
      </c>
      <c r="B61" s="9" t="s">
        <v>40</v>
      </c>
      <c r="C61" s="59" t="s">
        <v>41</v>
      </c>
      <c r="D61" s="60"/>
      <c r="E61" s="60"/>
      <c r="F61" s="60"/>
      <c r="G61" s="60"/>
      <c r="H61" s="61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</row>
    <row r="62" spans="1:36" ht="44.25" customHeight="1" x14ac:dyDescent="0.3">
      <c r="A62" s="8" t="s">
        <v>42</v>
      </c>
      <c r="B62" s="8" t="s">
        <v>43</v>
      </c>
      <c r="C62" s="59" t="s">
        <v>44</v>
      </c>
      <c r="D62" s="60"/>
      <c r="E62" s="60"/>
      <c r="F62" s="60"/>
      <c r="G62" s="60"/>
      <c r="H62" s="61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</row>
    <row r="63" spans="1:36" ht="15" customHeight="1" x14ac:dyDescent="0.3">
      <c r="A63" s="62" t="s">
        <v>45</v>
      </c>
      <c r="B63" s="62"/>
      <c r="C63" s="62"/>
      <c r="D63" s="62"/>
      <c r="E63" s="62"/>
      <c r="F63" s="62"/>
      <c r="G63" s="62"/>
      <c r="H63" s="62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</row>
    <row r="64" spans="1:36" ht="15" customHeight="1" x14ac:dyDescent="0.3">
      <c r="A64" s="53" t="s">
        <v>102</v>
      </c>
      <c r="B64" s="53"/>
      <c r="C64" s="53"/>
      <c r="D64" s="53"/>
      <c r="E64" s="53"/>
      <c r="F64" s="53"/>
      <c r="G64" s="53"/>
      <c r="H64" s="53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</row>
    <row r="65" spans="1:36" ht="15" customHeight="1" x14ac:dyDescent="0.3">
      <c r="A65" s="53" t="s">
        <v>46</v>
      </c>
      <c r="B65" s="53"/>
      <c r="C65" s="53"/>
      <c r="D65" s="53"/>
      <c r="E65" s="53"/>
      <c r="F65" s="53"/>
      <c r="G65" s="53"/>
      <c r="H65" s="53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</row>
    <row r="66" spans="1:36" ht="16.5" customHeight="1" x14ac:dyDescent="0.3">
      <c r="A66" s="54" t="s">
        <v>47</v>
      </c>
      <c r="B66" s="54"/>
      <c r="C66" s="54"/>
      <c r="D66" s="54"/>
      <c r="E66" s="54"/>
      <c r="F66" s="54"/>
      <c r="G66" s="54"/>
      <c r="H66" s="54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</row>
    <row r="67" spans="1:36" ht="12.75" customHeight="1" x14ac:dyDescent="0.3">
      <c r="A67" s="55"/>
      <c r="B67" s="55"/>
      <c r="C67" s="55"/>
      <c r="D67" s="55"/>
      <c r="E67" s="55"/>
      <c r="F67" s="55"/>
      <c r="G67" s="55"/>
      <c r="H67" s="5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</row>
    <row r="68" spans="1:36" x14ac:dyDescent="0.3">
      <c r="A68" s="5"/>
      <c r="B68" s="5"/>
      <c r="C68" s="5"/>
      <c r="D68" s="5"/>
      <c r="E68" s="5"/>
      <c r="F68" s="5"/>
      <c r="G68" s="7"/>
      <c r="H68" s="6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</row>
    <row r="69" spans="1:36" x14ac:dyDescent="0.3">
      <c r="A69" s="5"/>
      <c r="B69" s="5"/>
      <c r="C69" s="5"/>
      <c r="D69" s="5"/>
      <c r="E69" s="5"/>
      <c r="F69" s="5"/>
      <c r="G69" s="7"/>
      <c r="H69" s="6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</row>
    <row r="70" spans="1:36" x14ac:dyDescent="0.3">
      <c r="A70" s="5"/>
      <c r="B70" s="5"/>
      <c r="C70" s="5"/>
      <c r="D70" s="5"/>
      <c r="E70" s="5"/>
      <c r="F70" s="5"/>
      <c r="G70" s="7"/>
      <c r="H70" s="6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</row>
    <row r="71" spans="1:36" x14ac:dyDescent="0.3">
      <c r="A71" s="5"/>
      <c r="B71" s="5"/>
      <c r="C71" s="5"/>
      <c r="D71" s="5"/>
      <c r="E71" s="5"/>
      <c r="F71" s="5"/>
      <c r="G71" s="7"/>
      <c r="H71" s="6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</row>
    <row r="72" spans="1:36" x14ac:dyDescent="0.3">
      <c r="A72" s="5"/>
      <c r="B72" s="5"/>
      <c r="C72" s="5"/>
      <c r="D72" s="5"/>
      <c r="E72" s="5"/>
      <c r="F72" s="5"/>
      <c r="G72" s="7"/>
      <c r="H72" s="6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</row>
    <row r="73" spans="1:36" x14ac:dyDescent="0.3">
      <c r="A73" s="5"/>
      <c r="B73" s="5"/>
      <c r="C73" s="5"/>
      <c r="D73" s="5"/>
      <c r="E73" s="5"/>
      <c r="F73" s="5"/>
      <c r="G73" s="7"/>
      <c r="H73" s="6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</row>
    <row r="74" spans="1:36" x14ac:dyDescent="0.3">
      <c r="A74" s="5"/>
      <c r="B74" s="5"/>
      <c r="C74" s="5"/>
      <c r="D74" s="5"/>
      <c r="E74" s="5"/>
      <c r="F74" s="5"/>
      <c r="G74" s="7"/>
      <c r="H74" s="6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</row>
    <row r="75" spans="1:36" x14ac:dyDescent="0.3">
      <c r="A75" s="5"/>
      <c r="B75" s="5"/>
      <c r="C75" s="5"/>
      <c r="D75" s="5"/>
      <c r="E75" s="5"/>
      <c r="F75" s="5"/>
      <c r="G75" s="7"/>
      <c r="H75" s="6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</row>
    <row r="76" spans="1:36" x14ac:dyDescent="0.3">
      <c r="A76" s="5"/>
      <c r="B76" s="5"/>
      <c r="C76" s="5"/>
      <c r="D76" s="5"/>
      <c r="E76" s="5"/>
      <c r="F76" s="5"/>
      <c r="G76" s="7"/>
      <c r="H76" s="6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</row>
    <row r="77" spans="1:36" x14ac:dyDescent="0.3">
      <c r="A77" s="5"/>
      <c r="B77" s="5"/>
      <c r="C77" s="5"/>
      <c r="D77" s="5"/>
      <c r="E77" s="5"/>
      <c r="F77" s="5"/>
      <c r="G77" s="7"/>
      <c r="H77" s="6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</row>
    <row r="78" spans="1:36" x14ac:dyDescent="0.3">
      <c r="A78" s="5"/>
      <c r="B78" s="5"/>
      <c r="C78" s="5"/>
      <c r="D78" s="5"/>
      <c r="E78" s="5"/>
      <c r="F78" s="5"/>
      <c r="G78" s="7"/>
      <c r="H78" s="6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</row>
    <row r="79" spans="1:36" x14ac:dyDescent="0.3">
      <c r="A79" s="5"/>
      <c r="B79" s="5"/>
      <c r="C79" s="5"/>
      <c r="D79" s="5"/>
      <c r="E79" s="5"/>
      <c r="F79" s="5"/>
      <c r="G79" s="7"/>
      <c r="H79" s="6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</row>
    <row r="80" spans="1:36" x14ac:dyDescent="0.3">
      <c r="A80" s="5"/>
      <c r="B80" s="5"/>
      <c r="C80" s="5"/>
      <c r="D80" s="5"/>
      <c r="E80" s="5"/>
      <c r="F80" s="5"/>
      <c r="G80" s="7"/>
      <c r="H80" s="6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</row>
    <row r="81" spans="1:36" x14ac:dyDescent="0.3">
      <c r="A81" s="5"/>
      <c r="B81" s="5"/>
      <c r="C81" s="5"/>
      <c r="D81" s="5"/>
      <c r="E81" s="5"/>
      <c r="F81" s="5"/>
      <c r="G81" s="7"/>
      <c r="H81" s="6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</row>
    <row r="82" spans="1:36" x14ac:dyDescent="0.3">
      <c r="A82" s="5"/>
      <c r="B82" s="5"/>
      <c r="C82" s="5"/>
      <c r="D82" s="5"/>
      <c r="E82" s="5"/>
      <c r="F82" s="5"/>
      <c r="G82" s="7"/>
      <c r="H82" s="6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</row>
    <row r="83" spans="1:36" x14ac:dyDescent="0.3">
      <c r="A83" s="5"/>
      <c r="B83" s="5"/>
      <c r="C83" s="5"/>
      <c r="D83" s="5"/>
      <c r="E83" s="5"/>
      <c r="F83" s="5"/>
      <c r="G83" s="7"/>
      <c r="H83" s="6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</row>
    <row r="84" spans="1:36" x14ac:dyDescent="0.3">
      <c r="A84" s="5"/>
      <c r="B84" s="5"/>
      <c r="C84" s="5"/>
      <c r="D84" s="5"/>
      <c r="E84" s="5"/>
      <c r="F84" s="5"/>
      <c r="G84" s="7"/>
      <c r="H84" s="6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</row>
    <row r="85" spans="1:36" x14ac:dyDescent="0.3">
      <c r="A85" s="5"/>
      <c r="B85" s="5"/>
      <c r="C85" s="5"/>
      <c r="D85" s="5"/>
      <c r="E85" s="5"/>
      <c r="F85" s="5"/>
      <c r="G85" s="7"/>
      <c r="H85" s="6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</row>
    <row r="86" spans="1:36" x14ac:dyDescent="0.3">
      <c r="A86" s="5"/>
      <c r="B86" s="5"/>
      <c r="C86" s="5"/>
      <c r="D86" s="5"/>
      <c r="E86" s="5"/>
      <c r="F86" s="5"/>
      <c r="G86" s="7"/>
      <c r="H86" s="6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</row>
    <row r="87" spans="1:36" x14ac:dyDescent="0.3">
      <c r="A87" s="5"/>
      <c r="B87" s="5"/>
      <c r="C87" s="5"/>
      <c r="D87" s="5"/>
      <c r="E87" s="5"/>
      <c r="F87" s="5"/>
      <c r="G87" s="7"/>
      <c r="H87" s="6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</row>
    <row r="88" spans="1:36" x14ac:dyDescent="0.3">
      <c r="A88" s="5"/>
      <c r="B88" s="5"/>
      <c r="C88" s="5"/>
      <c r="D88" s="5"/>
      <c r="E88" s="5"/>
      <c r="F88" s="5"/>
      <c r="G88" s="7"/>
      <c r="H88" s="6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</row>
    <row r="89" spans="1:36" x14ac:dyDescent="0.3">
      <c r="A89" s="5"/>
      <c r="B89" s="5"/>
      <c r="C89" s="5"/>
      <c r="D89" s="5"/>
      <c r="E89" s="5"/>
      <c r="F89" s="5"/>
      <c r="G89" s="7"/>
      <c r="H89" s="6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</row>
    <row r="90" spans="1:36" x14ac:dyDescent="0.3">
      <c r="A90" s="5"/>
      <c r="B90" s="5"/>
      <c r="C90" s="5"/>
      <c r="D90" s="5"/>
      <c r="E90" s="5"/>
      <c r="F90" s="5"/>
      <c r="G90" s="7"/>
      <c r="H90" s="6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</row>
    <row r="91" spans="1:36" x14ac:dyDescent="0.3">
      <c r="A91" s="5"/>
      <c r="B91" s="5"/>
      <c r="C91" s="5"/>
      <c r="D91" s="5"/>
      <c r="E91" s="5"/>
      <c r="F91" s="5"/>
      <c r="G91" s="7"/>
      <c r="H91" s="6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</row>
    <row r="92" spans="1:36" x14ac:dyDescent="0.3">
      <c r="A92" s="5"/>
      <c r="B92" s="5"/>
      <c r="C92" s="5"/>
      <c r="D92" s="5"/>
      <c r="E92" s="5"/>
      <c r="F92" s="5"/>
      <c r="G92" s="7"/>
      <c r="H92" s="6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</row>
    <row r="93" spans="1:36" x14ac:dyDescent="0.3">
      <c r="A93" s="5"/>
      <c r="B93" s="5"/>
      <c r="C93" s="5"/>
      <c r="D93" s="5"/>
      <c r="E93" s="5"/>
      <c r="F93" s="5"/>
      <c r="G93" s="7"/>
      <c r="H93" s="6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</row>
    <row r="94" spans="1:36" x14ac:dyDescent="0.3">
      <c r="A94" s="5"/>
      <c r="B94" s="5"/>
      <c r="C94" s="5"/>
      <c r="D94" s="5"/>
      <c r="E94" s="5"/>
      <c r="F94" s="5"/>
      <c r="G94" s="7"/>
      <c r="H94" s="6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</row>
    <row r="95" spans="1:36" x14ac:dyDescent="0.3">
      <c r="A95" s="5"/>
      <c r="B95" s="5"/>
      <c r="C95" s="5"/>
      <c r="D95" s="5"/>
      <c r="E95" s="5"/>
      <c r="F95" s="5"/>
      <c r="G95" s="7"/>
      <c r="H95" s="6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</row>
    <row r="96" spans="1:36" x14ac:dyDescent="0.3">
      <c r="A96" s="5"/>
      <c r="B96" s="5"/>
      <c r="C96" s="5"/>
      <c r="D96" s="5"/>
      <c r="E96" s="5"/>
      <c r="F96" s="5"/>
      <c r="G96" s="7"/>
      <c r="H96" s="6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</row>
    <row r="97" spans="1:36" x14ac:dyDescent="0.3">
      <c r="A97" s="5"/>
      <c r="B97" s="5"/>
      <c r="C97" s="5"/>
      <c r="D97" s="5"/>
      <c r="E97" s="5"/>
      <c r="F97" s="5"/>
      <c r="G97" s="7"/>
      <c r="H97" s="6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</row>
    <row r="98" spans="1:36" x14ac:dyDescent="0.3">
      <c r="A98" s="5"/>
      <c r="B98" s="5"/>
      <c r="C98" s="5"/>
      <c r="D98" s="5"/>
      <c r="E98" s="5"/>
      <c r="F98" s="5"/>
      <c r="G98" s="7"/>
      <c r="H98" s="6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</row>
    <row r="99" spans="1:36" x14ac:dyDescent="0.3">
      <c r="A99" s="5"/>
      <c r="B99" s="5"/>
      <c r="C99" s="5"/>
      <c r="D99" s="5"/>
      <c r="E99" s="5"/>
      <c r="F99" s="5"/>
      <c r="G99" s="7"/>
      <c r="H99" s="6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</row>
    <row r="100" spans="1:36" x14ac:dyDescent="0.3">
      <c r="A100" s="5"/>
      <c r="B100" s="5"/>
      <c r="C100" s="5"/>
      <c r="D100" s="5"/>
      <c r="E100" s="5"/>
      <c r="F100" s="5"/>
      <c r="G100" s="7"/>
      <c r="H100" s="6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</row>
    <row r="101" spans="1:36" x14ac:dyDescent="0.3">
      <c r="A101" s="5"/>
      <c r="B101" s="5"/>
      <c r="C101" s="5"/>
      <c r="D101" s="5"/>
      <c r="E101" s="5"/>
      <c r="F101" s="5"/>
      <c r="G101" s="7"/>
      <c r="H101" s="6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</row>
    <row r="102" spans="1:36" x14ac:dyDescent="0.3">
      <c r="A102" s="5"/>
      <c r="B102" s="5"/>
      <c r="C102" s="5"/>
      <c r="D102" s="5"/>
      <c r="E102" s="5"/>
      <c r="F102" s="5"/>
      <c r="G102" s="7"/>
      <c r="H102" s="6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</row>
    <row r="103" spans="1:36" x14ac:dyDescent="0.3">
      <c r="A103" s="5"/>
      <c r="B103" s="5"/>
      <c r="C103" s="5"/>
      <c r="D103" s="5"/>
      <c r="E103" s="5"/>
      <c r="F103" s="5"/>
      <c r="G103" s="7"/>
      <c r="H103" s="6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</row>
    <row r="104" spans="1:36" x14ac:dyDescent="0.3">
      <c r="A104" s="5"/>
      <c r="B104" s="5"/>
      <c r="C104" s="5"/>
      <c r="D104" s="5"/>
      <c r="E104" s="5"/>
      <c r="F104" s="5"/>
      <c r="G104" s="7"/>
      <c r="H104" s="6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</row>
    <row r="105" spans="1:36" x14ac:dyDescent="0.3">
      <c r="A105" s="5"/>
      <c r="B105" s="5"/>
      <c r="C105" s="5"/>
      <c r="D105" s="5"/>
      <c r="E105" s="5"/>
      <c r="F105" s="5"/>
      <c r="G105" s="7"/>
      <c r="H105" s="6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</row>
    <row r="106" spans="1:36" x14ac:dyDescent="0.3">
      <c r="A106" s="5"/>
      <c r="B106" s="5"/>
      <c r="C106" s="5"/>
      <c r="D106" s="5"/>
      <c r="E106" s="5"/>
      <c r="F106" s="5"/>
      <c r="G106" s="7"/>
      <c r="H106" s="6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</row>
    <row r="107" spans="1:36" x14ac:dyDescent="0.3">
      <c r="A107" s="5"/>
      <c r="B107" s="5"/>
      <c r="C107" s="5"/>
      <c r="D107" s="5"/>
      <c r="E107" s="5"/>
      <c r="F107" s="5"/>
      <c r="G107" s="7"/>
      <c r="H107" s="6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</row>
    <row r="108" spans="1:36" x14ac:dyDescent="0.3">
      <c r="A108" s="5"/>
      <c r="B108" s="5"/>
      <c r="C108" s="5"/>
      <c r="D108" s="5"/>
      <c r="E108" s="5"/>
      <c r="F108" s="5"/>
      <c r="G108" s="7"/>
      <c r="H108" s="6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</row>
    <row r="109" spans="1:36" x14ac:dyDescent="0.3">
      <c r="A109" s="5"/>
      <c r="B109" s="5"/>
      <c r="C109" s="5"/>
      <c r="D109" s="5"/>
      <c r="E109" s="5"/>
      <c r="F109" s="5"/>
      <c r="G109" s="7"/>
      <c r="H109" s="6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</row>
    <row r="110" spans="1:36" x14ac:dyDescent="0.3">
      <c r="A110" s="5"/>
      <c r="B110" s="5"/>
      <c r="C110" s="5"/>
      <c r="D110" s="5"/>
      <c r="E110" s="5"/>
      <c r="F110" s="5"/>
      <c r="G110" s="7"/>
      <c r="H110" s="6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</row>
    <row r="111" spans="1:36" x14ac:dyDescent="0.3">
      <c r="A111" s="5"/>
      <c r="B111" s="5"/>
      <c r="C111" s="5"/>
      <c r="D111" s="5"/>
      <c r="E111" s="5"/>
      <c r="F111" s="5"/>
      <c r="G111" s="7"/>
      <c r="H111" s="6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</row>
    <row r="112" spans="1:36" x14ac:dyDescent="0.3">
      <c r="A112" s="5"/>
      <c r="B112" s="5"/>
      <c r="C112" s="5"/>
      <c r="D112" s="5"/>
      <c r="E112" s="5"/>
      <c r="F112" s="5"/>
      <c r="G112" s="7"/>
      <c r="H112" s="6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</row>
    <row r="113" spans="1:36" x14ac:dyDescent="0.3">
      <c r="A113" s="5"/>
      <c r="B113" s="5"/>
      <c r="C113" s="5"/>
      <c r="D113" s="5"/>
      <c r="E113" s="5"/>
      <c r="F113" s="5"/>
      <c r="G113" s="7"/>
      <c r="H113" s="6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</row>
    <row r="114" spans="1:36" x14ac:dyDescent="0.3">
      <c r="A114" s="5"/>
      <c r="B114" s="5"/>
      <c r="C114" s="5"/>
      <c r="D114" s="5"/>
      <c r="E114" s="5"/>
      <c r="F114" s="5"/>
      <c r="G114" s="7"/>
      <c r="H114" s="6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</row>
    <row r="115" spans="1:36" x14ac:dyDescent="0.3">
      <c r="A115" s="5"/>
      <c r="B115" s="5"/>
      <c r="C115" s="5"/>
      <c r="D115" s="5"/>
      <c r="E115" s="5"/>
      <c r="F115" s="5"/>
      <c r="G115" s="7"/>
      <c r="H115" s="6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</row>
    <row r="116" spans="1:36" x14ac:dyDescent="0.3">
      <c r="A116" s="5"/>
      <c r="B116" s="5"/>
      <c r="C116" s="5"/>
      <c r="D116" s="5"/>
      <c r="E116" s="5"/>
      <c r="F116" s="5"/>
      <c r="G116" s="7"/>
      <c r="H116" s="6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</row>
    <row r="117" spans="1:36" x14ac:dyDescent="0.3">
      <c r="A117" s="5"/>
      <c r="B117" s="5"/>
      <c r="C117" s="5"/>
      <c r="D117" s="5"/>
      <c r="E117" s="5"/>
      <c r="F117" s="5"/>
      <c r="G117" s="7"/>
      <c r="H117" s="6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</row>
    <row r="118" spans="1:36" x14ac:dyDescent="0.3">
      <c r="A118" s="5"/>
      <c r="B118" s="5"/>
      <c r="C118" s="5"/>
      <c r="D118" s="5"/>
      <c r="E118" s="5"/>
      <c r="F118" s="5"/>
      <c r="G118" s="7"/>
      <c r="H118" s="6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</row>
    <row r="119" spans="1:36" x14ac:dyDescent="0.3">
      <c r="A119" s="5"/>
      <c r="B119" s="5"/>
      <c r="C119" s="5"/>
      <c r="D119" s="5"/>
      <c r="E119" s="5"/>
      <c r="F119" s="5"/>
      <c r="G119" s="7"/>
      <c r="H119" s="6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</row>
    <row r="120" spans="1:36" x14ac:dyDescent="0.3">
      <c r="A120" s="5"/>
      <c r="B120" s="5"/>
      <c r="C120" s="5"/>
      <c r="D120" s="5"/>
      <c r="E120" s="5"/>
      <c r="F120" s="5"/>
      <c r="G120" s="7"/>
      <c r="H120" s="6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</row>
    <row r="121" spans="1:36" x14ac:dyDescent="0.3">
      <c r="A121" s="5"/>
      <c r="B121" s="5"/>
      <c r="C121" s="5"/>
      <c r="D121" s="5"/>
      <c r="E121" s="5"/>
      <c r="F121" s="5"/>
      <c r="G121" s="7"/>
      <c r="H121" s="6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</row>
    <row r="122" spans="1:36" x14ac:dyDescent="0.3">
      <c r="A122" s="5"/>
      <c r="B122" s="5"/>
      <c r="C122" s="5"/>
      <c r="D122" s="5"/>
      <c r="E122" s="5"/>
      <c r="F122" s="5"/>
      <c r="G122" s="7"/>
      <c r="H122" s="6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</row>
    <row r="123" spans="1:36" x14ac:dyDescent="0.3">
      <c r="A123" s="5"/>
      <c r="B123" s="5"/>
      <c r="C123" s="5"/>
      <c r="D123" s="5"/>
      <c r="E123" s="5"/>
      <c r="F123" s="5"/>
      <c r="G123" s="7"/>
      <c r="H123" s="6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</row>
    <row r="124" spans="1:36" x14ac:dyDescent="0.3">
      <c r="A124" s="5"/>
      <c r="B124" s="5"/>
      <c r="C124" s="5"/>
      <c r="D124" s="5"/>
      <c r="E124" s="5"/>
      <c r="F124" s="5"/>
      <c r="G124" s="7"/>
      <c r="H124" s="6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</row>
    <row r="125" spans="1:36" x14ac:dyDescent="0.3">
      <c r="A125" s="5"/>
      <c r="B125" s="5"/>
      <c r="C125" s="5"/>
      <c r="D125" s="5"/>
      <c r="E125" s="5"/>
      <c r="F125" s="5"/>
      <c r="G125" s="7"/>
      <c r="H125" s="6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</row>
    <row r="126" spans="1:36" x14ac:dyDescent="0.3">
      <c r="A126" s="5"/>
      <c r="B126" s="5"/>
      <c r="C126" s="5"/>
      <c r="D126" s="5"/>
      <c r="E126" s="5"/>
      <c r="F126" s="5"/>
      <c r="G126" s="7"/>
      <c r="H126" s="6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</row>
    <row r="127" spans="1:36" x14ac:dyDescent="0.3">
      <c r="A127" s="5"/>
      <c r="B127" s="5"/>
      <c r="C127" s="5"/>
      <c r="D127" s="5"/>
      <c r="E127" s="5"/>
      <c r="F127" s="5"/>
      <c r="G127" s="7"/>
      <c r="H127" s="6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</row>
    <row r="128" spans="1:36" x14ac:dyDescent="0.3">
      <c r="A128" s="5"/>
      <c r="B128" s="5"/>
      <c r="C128" s="5"/>
      <c r="D128" s="5"/>
      <c r="E128" s="5"/>
      <c r="F128" s="5"/>
      <c r="G128" s="7"/>
      <c r="H128" s="6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</row>
    <row r="129" spans="1:36" x14ac:dyDescent="0.3">
      <c r="A129" s="5"/>
      <c r="B129" s="5"/>
      <c r="C129" s="5"/>
      <c r="D129" s="5"/>
      <c r="E129" s="5"/>
      <c r="F129" s="5"/>
      <c r="G129" s="7"/>
      <c r="H129" s="6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</row>
    <row r="130" spans="1:36" x14ac:dyDescent="0.3">
      <c r="A130" s="5"/>
      <c r="B130" s="5"/>
      <c r="C130" s="5"/>
      <c r="D130" s="5"/>
      <c r="E130" s="5"/>
      <c r="F130" s="5"/>
      <c r="G130" s="7"/>
      <c r="H130" s="6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</row>
    <row r="131" spans="1:36" x14ac:dyDescent="0.3">
      <c r="A131" s="5"/>
      <c r="B131" s="5"/>
      <c r="C131" s="5"/>
      <c r="D131" s="5"/>
      <c r="E131" s="5"/>
      <c r="F131" s="5"/>
      <c r="G131" s="7"/>
      <c r="H131" s="6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</row>
    <row r="132" spans="1:36" x14ac:dyDescent="0.3">
      <c r="A132" s="5"/>
      <c r="B132" s="5"/>
      <c r="C132" s="5"/>
      <c r="D132" s="5"/>
      <c r="E132" s="5"/>
      <c r="F132" s="5"/>
      <c r="G132" s="7"/>
      <c r="H132" s="6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</row>
    <row r="133" spans="1:36" x14ac:dyDescent="0.3">
      <c r="A133" s="5"/>
      <c r="B133" s="5"/>
      <c r="C133" s="5"/>
      <c r="D133" s="5"/>
      <c r="E133" s="5"/>
      <c r="F133" s="5"/>
      <c r="G133" s="7"/>
      <c r="H133" s="6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</row>
    <row r="134" spans="1:36" x14ac:dyDescent="0.3">
      <c r="A134" s="5"/>
      <c r="B134" s="5"/>
      <c r="C134" s="5"/>
      <c r="D134" s="5"/>
      <c r="E134" s="5"/>
      <c r="F134" s="5"/>
      <c r="G134" s="7"/>
      <c r="H134" s="6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</row>
    <row r="135" spans="1:36" x14ac:dyDescent="0.3">
      <c r="A135" s="5"/>
      <c r="B135" s="5"/>
      <c r="C135" s="5"/>
      <c r="D135" s="5"/>
      <c r="E135" s="5"/>
      <c r="F135" s="5"/>
      <c r="G135" s="7"/>
      <c r="H135" s="6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</row>
    <row r="136" spans="1:36" x14ac:dyDescent="0.3">
      <c r="A136" s="5"/>
      <c r="B136" s="5"/>
      <c r="C136" s="5"/>
      <c r="D136" s="5"/>
      <c r="E136" s="5"/>
      <c r="F136" s="5"/>
      <c r="G136" s="7"/>
      <c r="H136" s="6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</row>
    <row r="137" spans="1:36" x14ac:dyDescent="0.3">
      <c r="A137" s="5"/>
      <c r="B137" s="5"/>
      <c r="C137" s="5"/>
      <c r="D137" s="5"/>
      <c r="E137" s="5"/>
      <c r="F137" s="5"/>
      <c r="G137" s="7"/>
      <c r="H137" s="6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</row>
    <row r="138" spans="1:36" x14ac:dyDescent="0.3">
      <c r="A138" s="5"/>
      <c r="B138" s="5"/>
      <c r="C138" s="5"/>
      <c r="D138" s="5"/>
      <c r="E138" s="5"/>
      <c r="F138" s="5"/>
      <c r="G138" s="7"/>
      <c r="H138" s="6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</row>
    <row r="139" spans="1:36" x14ac:dyDescent="0.3">
      <c r="A139" s="5"/>
      <c r="B139" s="5"/>
      <c r="C139" s="5"/>
      <c r="D139" s="5"/>
      <c r="E139" s="5"/>
      <c r="F139" s="5"/>
      <c r="G139" s="7"/>
      <c r="H139" s="6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</row>
    <row r="140" spans="1:36" x14ac:dyDescent="0.3">
      <c r="A140" s="5"/>
      <c r="B140" s="5"/>
      <c r="C140" s="5"/>
      <c r="D140" s="5"/>
      <c r="E140" s="5"/>
      <c r="F140" s="5"/>
      <c r="G140" s="7"/>
      <c r="H140" s="6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</row>
    <row r="141" spans="1:36" x14ac:dyDescent="0.3">
      <c r="A141" s="5"/>
      <c r="B141" s="5"/>
      <c r="C141" s="5"/>
      <c r="D141" s="5"/>
      <c r="E141" s="5"/>
      <c r="F141" s="5"/>
      <c r="G141" s="7"/>
      <c r="H141" s="6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</row>
    <row r="142" spans="1:36" x14ac:dyDescent="0.3">
      <c r="A142" s="5"/>
      <c r="B142" s="5"/>
      <c r="C142" s="5"/>
      <c r="D142" s="5"/>
      <c r="E142" s="5"/>
      <c r="F142" s="5"/>
      <c r="G142" s="7"/>
      <c r="H142" s="6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</row>
    <row r="143" spans="1:36" x14ac:dyDescent="0.3">
      <c r="A143" s="5"/>
      <c r="B143" s="5"/>
      <c r="C143" s="5"/>
      <c r="D143" s="5"/>
      <c r="E143" s="5"/>
      <c r="F143" s="5"/>
      <c r="G143" s="7"/>
      <c r="H143" s="6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</row>
    <row r="144" spans="1:36" x14ac:dyDescent="0.3">
      <c r="A144" s="5"/>
      <c r="B144" s="5"/>
      <c r="C144" s="5"/>
      <c r="D144" s="5"/>
      <c r="E144" s="5"/>
      <c r="F144" s="5"/>
      <c r="G144" s="7"/>
      <c r="H144" s="6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</row>
    <row r="145" spans="1:36" x14ac:dyDescent="0.3">
      <c r="A145" s="5"/>
      <c r="B145" s="5"/>
      <c r="C145" s="5"/>
      <c r="D145" s="5"/>
      <c r="E145" s="5"/>
      <c r="F145" s="5"/>
      <c r="G145" s="7"/>
      <c r="H145" s="6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</row>
    <row r="146" spans="1:36" x14ac:dyDescent="0.3">
      <c r="A146" s="5"/>
      <c r="B146" s="5"/>
      <c r="C146" s="5"/>
      <c r="D146" s="5"/>
      <c r="E146" s="5"/>
      <c r="F146" s="5"/>
      <c r="G146" s="7"/>
      <c r="H146" s="6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</row>
    <row r="147" spans="1:36" x14ac:dyDescent="0.3">
      <c r="A147" s="5"/>
      <c r="B147" s="5"/>
      <c r="C147" s="5"/>
      <c r="D147" s="5"/>
      <c r="E147" s="5"/>
      <c r="F147" s="5"/>
      <c r="G147" s="7"/>
      <c r="H147" s="6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</row>
    <row r="148" spans="1:36" x14ac:dyDescent="0.3">
      <c r="A148" s="5"/>
      <c r="B148" s="5"/>
      <c r="C148" s="5"/>
      <c r="D148" s="5"/>
      <c r="E148" s="5"/>
      <c r="F148" s="5"/>
      <c r="G148" s="7"/>
      <c r="H148" s="6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</row>
    <row r="149" spans="1:36" x14ac:dyDescent="0.3">
      <c r="A149" s="5"/>
      <c r="B149" s="5"/>
      <c r="C149" s="5"/>
      <c r="D149" s="5"/>
      <c r="E149" s="5"/>
      <c r="F149" s="5"/>
      <c r="G149" s="7"/>
      <c r="H149" s="6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</row>
    <row r="150" spans="1:36" x14ac:dyDescent="0.3">
      <c r="A150" s="5"/>
      <c r="B150" s="5"/>
      <c r="C150" s="5"/>
      <c r="D150" s="5"/>
      <c r="E150" s="5"/>
      <c r="F150" s="5"/>
      <c r="G150" s="7"/>
      <c r="H150" s="6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</row>
    <row r="151" spans="1:36" x14ac:dyDescent="0.3">
      <c r="A151" s="5"/>
      <c r="B151" s="5"/>
      <c r="C151" s="5"/>
      <c r="D151" s="5"/>
      <c r="E151" s="5"/>
      <c r="F151" s="5"/>
      <c r="G151" s="7"/>
      <c r="H151" s="6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</row>
    <row r="152" spans="1:36" x14ac:dyDescent="0.3">
      <c r="A152" s="5"/>
      <c r="B152" s="5"/>
      <c r="C152" s="5"/>
      <c r="D152" s="5"/>
      <c r="E152" s="5"/>
      <c r="F152" s="5"/>
      <c r="G152" s="7"/>
      <c r="H152" s="6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</row>
    <row r="153" spans="1:36" x14ac:dyDescent="0.3">
      <c r="A153" s="5"/>
      <c r="B153" s="5"/>
      <c r="C153" s="5"/>
      <c r="D153" s="5"/>
      <c r="E153" s="5"/>
      <c r="F153" s="5"/>
      <c r="G153" s="7"/>
      <c r="H153" s="6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</row>
    <row r="154" spans="1:36" x14ac:dyDescent="0.3">
      <c r="A154" s="5"/>
      <c r="B154" s="5"/>
      <c r="C154" s="5"/>
      <c r="D154" s="5"/>
      <c r="E154" s="5"/>
      <c r="F154" s="5"/>
      <c r="G154" s="7"/>
      <c r="H154" s="6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</row>
    <row r="155" spans="1:36" x14ac:dyDescent="0.3">
      <c r="A155" s="5"/>
      <c r="B155" s="5"/>
      <c r="C155" s="5"/>
      <c r="D155" s="5"/>
      <c r="E155" s="5"/>
      <c r="F155" s="5"/>
      <c r="G155" s="7"/>
      <c r="H155" s="6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</row>
    <row r="156" spans="1:36" x14ac:dyDescent="0.3">
      <c r="A156" s="5"/>
      <c r="B156" s="5"/>
      <c r="C156" s="5"/>
      <c r="D156" s="5"/>
      <c r="E156" s="5"/>
      <c r="F156" s="5"/>
      <c r="G156" s="7"/>
      <c r="H156" s="6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</row>
    <row r="157" spans="1:36" x14ac:dyDescent="0.3">
      <c r="A157" s="5"/>
      <c r="B157" s="5"/>
      <c r="C157" s="5"/>
      <c r="D157" s="5"/>
      <c r="E157" s="5"/>
      <c r="F157" s="5"/>
      <c r="G157" s="7"/>
      <c r="H157" s="6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</row>
    <row r="158" spans="1:36" x14ac:dyDescent="0.3">
      <c r="A158" s="5"/>
      <c r="B158" s="5"/>
      <c r="C158" s="5"/>
      <c r="D158" s="5"/>
      <c r="E158" s="5"/>
      <c r="F158" s="5"/>
      <c r="G158" s="7"/>
      <c r="H158" s="6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</row>
    <row r="159" spans="1:36" x14ac:dyDescent="0.3">
      <c r="A159" s="5"/>
      <c r="B159" s="5"/>
      <c r="C159" s="5"/>
      <c r="D159" s="5"/>
      <c r="E159" s="5"/>
      <c r="F159" s="5"/>
      <c r="G159" s="7"/>
      <c r="H159" s="6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</row>
    <row r="160" spans="1:36" x14ac:dyDescent="0.3">
      <c r="A160" s="5"/>
      <c r="B160" s="5"/>
      <c r="C160" s="5"/>
      <c r="D160" s="5"/>
      <c r="E160" s="5"/>
      <c r="F160" s="5"/>
      <c r="G160" s="7"/>
      <c r="H160" s="6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</row>
  </sheetData>
  <mergeCells count="39">
    <mergeCell ref="A5:A7"/>
    <mergeCell ref="B5:B7"/>
    <mergeCell ref="A8:A10"/>
    <mergeCell ref="B8:B10"/>
    <mergeCell ref="A11:A13"/>
    <mergeCell ref="B11:B13"/>
    <mergeCell ref="A14:A16"/>
    <mergeCell ref="B14:B16"/>
    <mergeCell ref="A17:A22"/>
    <mergeCell ref="B17:B22"/>
    <mergeCell ref="A24:A25"/>
    <mergeCell ref="B24:B25"/>
    <mergeCell ref="A54:H54"/>
    <mergeCell ref="A55:H55"/>
    <mergeCell ref="A31:A34"/>
    <mergeCell ref="B31:B34"/>
    <mergeCell ref="A35:A36"/>
    <mergeCell ref="A26:A30"/>
    <mergeCell ref="B26:B30"/>
    <mergeCell ref="A37:A41"/>
    <mergeCell ref="B37:B41"/>
    <mergeCell ref="C57:H57"/>
    <mergeCell ref="A42:A43"/>
    <mergeCell ref="B42:B43"/>
    <mergeCell ref="A44:A47"/>
    <mergeCell ref="B44:B47"/>
    <mergeCell ref="A48:A51"/>
    <mergeCell ref="B48:B51"/>
    <mergeCell ref="A52:H52"/>
    <mergeCell ref="A64:H64"/>
    <mergeCell ref="A65:H65"/>
    <mergeCell ref="A66:H66"/>
    <mergeCell ref="A67:H67"/>
    <mergeCell ref="C58:H58"/>
    <mergeCell ref="C59:H59"/>
    <mergeCell ref="C60:H60"/>
    <mergeCell ref="C61:H61"/>
    <mergeCell ref="C62:H62"/>
    <mergeCell ref="A63:H63"/>
  </mergeCells>
  <conditionalFormatting sqref="E4:E43">
    <cfRule type="containsText" dxfId="7" priority="6" operator="containsText" text="N/D">
      <formula>NOT(ISERROR(SEARCH("N/D",E4)))</formula>
    </cfRule>
  </conditionalFormatting>
  <conditionalFormatting sqref="E4:E43">
    <cfRule type="cellIs" dxfId="6" priority="5" operator="between">
      <formula>0</formula>
      <formula>40</formula>
    </cfRule>
  </conditionalFormatting>
  <conditionalFormatting sqref="E4:E51">
    <cfRule type="cellIs" dxfId="5" priority="1" operator="between">
      <formula>201</formula>
      <formula>10000</formula>
    </cfRule>
    <cfRule type="cellIs" dxfId="4" priority="2" operator="between">
      <formula>121</formula>
      <formula>200</formula>
    </cfRule>
    <cfRule type="cellIs" dxfId="3" priority="3" operator="between">
      <formula>81</formula>
      <formula>120</formula>
    </cfRule>
    <cfRule type="cellIs" dxfId="2" priority="4" operator="between">
      <formula>41</formula>
      <formula>80</formula>
    </cfRule>
  </conditionalFormatting>
  <conditionalFormatting sqref="E44:E51">
    <cfRule type="cellIs" dxfId="1" priority="7" operator="between">
      <formula>0</formula>
      <formula>40</formula>
    </cfRule>
    <cfRule type="containsText" dxfId="0" priority="8" operator="containsText" text="N/D">
      <formula>NOT(ISERROR(SEARCH("N/D",E44)))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29-08</vt:lpstr>
      <vt:lpstr>30-08</vt:lpstr>
      <vt:lpstr>31-08</vt:lpstr>
      <vt:lpstr>01-09</vt:lpstr>
      <vt:lpstr>02-09</vt:lpstr>
      <vt:lpstr>03-09</vt:lpstr>
      <vt:lpstr>04-09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Leidiane Santana Santos</dc:creator>
  <cp:lastModifiedBy>Vinícius Almeida de Oliveira</cp:lastModifiedBy>
  <cp:lastPrinted>2021-12-28T12:32:24Z</cp:lastPrinted>
  <dcterms:created xsi:type="dcterms:W3CDTF">2020-12-28T13:22:39Z</dcterms:created>
  <dcterms:modified xsi:type="dcterms:W3CDTF">2025-09-05T16:13:26Z</dcterms:modified>
</cp:coreProperties>
</file>