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dea\OneDrive\Documentos\Trabalho\Diversos\Atualização site IGAM\SITE INFOHIDRO\"/>
    </mc:Choice>
  </mc:AlternateContent>
  <xr:revisionPtr revIDLastSave="0" documentId="13_ncr:1_{627994BE-F944-4EB0-988B-5C9A698F91DB}" xr6:coauthVersionLast="46" xr6:coauthVersionMax="46" xr10:uidLastSave="{00000000-0000-0000-0000-000000000000}"/>
  <bookViews>
    <workbookView xWindow="-120" yWindow="-120" windowWidth="20730" windowHeight="11160" xr2:uid="{9A1FC671-07BC-4162-814E-FCCDB053E1F1}"/>
  </bookViews>
  <sheets>
    <sheet name="Planilha1" sheetId="1" r:id="rId1"/>
  </sheets>
  <definedNames>
    <definedName name="SegmentaçãodeDados_Ano">#N/A</definedName>
    <definedName name="SegmentaçãodeDados_Bacia">#N/A</definedName>
    <definedName name="SegmentaçãodeDados_Contrato_de_Gestão">#N/A</definedName>
    <definedName name="SegmentaçãodeDados_Entidade">#N/A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</calcChain>
</file>

<file path=xl/sharedStrings.xml><?xml version="1.0" encoding="utf-8"?>
<sst xmlns="http://schemas.openxmlformats.org/spreadsheetml/2006/main" count="780" uniqueCount="39">
  <si>
    <t>Contrato de Gestão</t>
  </si>
  <si>
    <t>Bacia</t>
  </si>
  <si>
    <t>DATA</t>
  </si>
  <si>
    <t>Investimento
92,5%</t>
  </si>
  <si>
    <t>Custeio
7,5%</t>
  </si>
  <si>
    <t>TOTAL</t>
  </si>
  <si>
    <t>003/2009</t>
  </si>
  <si>
    <t>SF5</t>
  </si>
  <si>
    <t>002/2009</t>
  </si>
  <si>
    <t>PN2</t>
  </si>
  <si>
    <t>001/2011</t>
  </si>
  <si>
    <t>DO1</t>
  </si>
  <si>
    <t>DO2</t>
  </si>
  <si>
    <t>DO3</t>
  </si>
  <si>
    <t>DO4</t>
  </si>
  <si>
    <t>DO5</t>
  </si>
  <si>
    <t>DO6</t>
  </si>
  <si>
    <t>002/2012</t>
  </si>
  <si>
    <t>001/2012</t>
  </si>
  <si>
    <t>001/2014</t>
  </si>
  <si>
    <t>PS1</t>
  </si>
  <si>
    <t>002/2014</t>
  </si>
  <si>
    <t>PS2</t>
  </si>
  <si>
    <t>001/2017</t>
  </si>
  <si>
    <t>001/2016</t>
  </si>
  <si>
    <t>SF2</t>
  </si>
  <si>
    <t>002/2017</t>
  </si>
  <si>
    <t>003/2017</t>
  </si>
  <si>
    <t>001/2019</t>
  </si>
  <si>
    <t>002/2019</t>
  </si>
  <si>
    <t>003/2019</t>
  </si>
  <si>
    <t>001/2020</t>
  </si>
  <si>
    <t>Ano</t>
  </si>
  <si>
    <t>Repasses Contratos de Gestão</t>
  </si>
  <si>
    <t>Entidade</t>
  </si>
  <si>
    <t>Agência Peixe Vivo</t>
  </si>
  <si>
    <t>ABHA Gestão de Águas</t>
  </si>
  <si>
    <t>IBIO</t>
  </si>
  <si>
    <t>AGEVAP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</si>
</sst>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73763"/>
      <name val="Arial"/>
      <family val="2"/>
    </font>
    <font>
      <sz val="10"/>
      <color rgb="FFFF0000"/>
      <name val="Arial"/>
      <family val="2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8" fontId="2" fillId="0" borderId="0" xfId="0" applyNumberFormat="1" applyFont="1" applyBorder="1" applyAlignment="1">
      <alignment horizontal="left" vertical="center" wrapText="1"/>
    </xf>
    <xf numFmtId="8" fontId="4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2" formatCode="&quot;R$&quot;\ #,##0.00;[Red]\-&quot;R$&quot;\ #,##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&quot;R$&quot;\ #,##0.00;[Red]\-&quot;R$&quot;\ #,##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&quot;R$&quot;\ #,##0.00;[Red]\-&quot;R$&quot;\ #,##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73763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2.xml"/><Relationship Id="rId7" Type="http://schemas.openxmlformats.org/officeDocument/2006/relationships/styles" Target="style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4.xml"/><Relationship Id="rId4" Type="http://schemas.microsoft.com/office/2007/relationships/slicerCache" Target="slicerCaches/slicerCache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</xdr:colOff>
      <xdr:row>0</xdr:row>
      <xdr:rowOff>28576</xdr:rowOff>
    </xdr:from>
    <xdr:to>
      <xdr:col>2</xdr:col>
      <xdr:colOff>599849</xdr:colOff>
      <xdr:row>9</xdr:row>
      <xdr:rowOff>114076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ntrato de Gestão">
              <a:extLst>
                <a:ext uri="{FF2B5EF4-FFF2-40B4-BE49-F238E27FC236}">
                  <a16:creationId xmlns:a16="http://schemas.microsoft.com/office/drawing/2014/main" id="{FA3362C3-983A-4588-ACA6-E406C22809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rato de Gest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" y="28576"/>
              <a:ext cx="1800000" cy="18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19049</xdr:colOff>
      <xdr:row>9</xdr:row>
      <xdr:rowOff>114300</xdr:rowOff>
    </xdr:from>
    <xdr:to>
      <xdr:col>2</xdr:col>
      <xdr:colOff>599849</xdr:colOff>
      <xdr:row>19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Bacia">
              <a:extLst>
                <a:ext uri="{FF2B5EF4-FFF2-40B4-BE49-F238E27FC236}">
                  <a16:creationId xmlns:a16="http://schemas.microsoft.com/office/drawing/2014/main" id="{F3BD9C37-72E7-4290-BC51-9925284F34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" y="1828800"/>
              <a:ext cx="1800000" cy="1790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9525</xdr:colOff>
      <xdr:row>0</xdr:row>
      <xdr:rowOff>28575</xdr:rowOff>
    </xdr:from>
    <xdr:to>
      <xdr:col>15</xdr:col>
      <xdr:colOff>590325</xdr:colOff>
      <xdr:row>9</xdr:row>
      <xdr:rowOff>114075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9" name="Ano">
              <a:extLst>
                <a:ext uri="{FF2B5EF4-FFF2-40B4-BE49-F238E27FC236}">
                  <a16:creationId xmlns:a16="http://schemas.microsoft.com/office/drawing/2014/main" id="{5BB3E525-D338-40DE-B4E9-4D8EF708BA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58075" y="28575"/>
              <a:ext cx="1800000" cy="18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9525</xdr:colOff>
      <xdr:row>9</xdr:row>
      <xdr:rowOff>114300</xdr:rowOff>
    </xdr:from>
    <xdr:to>
      <xdr:col>15</xdr:col>
      <xdr:colOff>590325</xdr:colOff>
      <xdr:row>19</xdr:row>
      <xdr:rowOff>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Entidade">
              <a:extLst>
                <a:ext uri="{FF2B5EF4-FFF2-40B4-BE49-F238E27FC236}">
                  <a16:creationId xmlns:a16="http://schemas.microsoft.com/office/drawing/2014/main" id="{8B72C73D-6154-4F7D-A90C-265BB06342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58075" y="1828800"/>
              <a:ext cx="1800000" cy="1790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trato_de_Gestão" xr10:uid="{ED714257-BCDE-4D70-8F99-BD2646008D15}" sourceName="Contrato de Gestão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Bacia" xr10:uid="{147B8DBB-7B87-4206-A4CE-C44736461E7E}" sourceName="Bacia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38FC0B51-9265-4281-AE05-58290E5C64CE}" sourceName="Ano">
  <extLst>
    <x:ext xmlns:x15="http://schemas.microsoft.com/office/spreadsheetml/2010/11/main" uri="{2F2917AC-EB37-4324-AD4E-5DD8C200BD13}">
      <x15:tableSlicerCache tableId="1" column="8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ntidade" xr10:uid="{E2933C6E-508F-4D87-803D-FAF0197130A2}" sourceName="Entidade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trato de Gestão" xr10:uid="{7859F76D-52EC-40B4-A09E-800777F386C7}" cache="SegmentaçãodeDados_Contrato_de_Gestão" caption="Contrato de Gestão" rowHeight="241300"/>
  <slicer name="Bacia" xr10:uid="{EA59013E-61AE-4DBC-883F-B0EC34B62014}" cache="SegmentaçãodeDados_Bacia" caption="Bacia" rowHeight="241300"/>
  <slicer name="Ano" xr10:uid="{96128FA5-1689-4869-8C8C-FE1E14348A2C}" cache="SegmentaçãodeDados_Ano" caption="Ano" rowHeight="241300"/>
  <slicer name="Entidade" xr10:uid="{E45A2918-7996-45FF-8F15-0DDCF119B92B}" cache="SegmentaçãodeDados_Entidade" caption="Entidad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A16675-D854-40A3-8087-75F6B5FAE5E9}" name="Tabela1" displayName="Tabela1" ref="E2:L259" totalsRowShown="0" headerRowDxfId="9" dataDxfId="8">
  <autoFilter ref="E2:L259" xr:uid="{B3F18737-F46E-4DF3-9E34-0E2EADCAEB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B0A2771-E4CB-41B0-9BF3-1EBB0A9EC777}" name="Contrato de Gestão" dataDxfId="7"/>
    <tableColumn id="3" xr3:uid="{3B45C2B1-5133-4F6F-AD69-585EFF81BA68}" name="Entidade" dataDxfId="0"/>
    <tableColumn id="2" xr3:uid="{7B3ED49E-E805-46DD-A8D2-2E5512F114EC}" name="Bacia" dataDxfId="6"/>
    <tableColumn id="4" xr3:uid="{ADFCFB63-D51A-40B9-B19C-2D0BDD24E454}" name="DATA" dataDxfId="5"/>
    <tableColumn id="8" xr3:uid="{CDBA668A-267A-4B2A-8693-5FB4293CA18F}" name="Ano" dataDxfId="4">
      <calculatedColumnFormula>YEAR(Tabela1[[#This Row],[DATA]])</calculatedColumnFormula>
    </tableColumn>
    <tableColumn id="5" xr3:uid="{7BA933AD-1B88-4FA4-AD33-7EB2E598BC84}" name="Investimento_x000a_92,5%" dataDxfId="3"/>
    <tableColumn id="6" xr3:uid="{6757CBFB-D080-45F6-875D-49B8700F4E90}" name="Custeio_x000a_7,5%" dataDxfId="2"/>
    <tableColumn id="7" xr3:uid="{26D821FE-C229-4163-9DB9-0D4F17D095BE}" name="TOT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4986-18E0-4390-8AA2-9B0708381FDC}">
  <dimension ref="E1:L259"/>
  <sheetViews>
    <sheetView showGridLines="0" tabSelected="1" workbookViewId="0">
      <selection activeCell="R10" sqref="R10"/>
    </sheetView>
  </sheetViews>
  <sheetFormatPr defaultRowHeight="15" x14ac:dyDescent="0.25"/>
  <cols>
    <col min="1" max="3" width="9.140625" style="1"/>
    <col min="4" max="4" width="5.7109375" style="1" customWidth="1"/>
    <col min="5" max="5" width="20.7109375" style="1" hidden="1" customWidth="1"/>
    <col min="6" max="6" width="21.5703125" style="1" hidden="1" customWidth="1"/>
    <col min="7" max="7" width="10.7109375" style="1" hidden="1" customWidth="1"/>
    <col min="8" max="8" width="10.7109375" style="1" customWidth="1"/>
    <col min="9" max="9" width="20.7109375" style="10" hidden="1" customWidth="1"/>
    <col min="10" max="12" width="20.7109375" style="1" customWidth="1"/>
    <col min="13" max="13" width="5.7109375" style="1" customWidth="1"/>
    <col min="14" max="16384" width="9.140625" style="1"/>
  </cols>
  <sheetData>
    <row r="1" spans="5:12" x14ac:dyDescent="0.25">
      <c r="E1" s="11" t="s">
        <v>33</v>
      </c>
      <c r="F1" s="11"/>
      <c r="G1" s="11"/>
      <c r="H1" s="11"/>
      <c r="I1" s="11"/>
      <c r="J1" s="11"/>
      <c r="K1" s="11"/>
      <c r="L1" s="11"/>
    </row>
    <row r="2" spans="5:12" x14ac:dyDescent="0.25">
      <c r="E2" s="7" t="s">
        <v>0</v>
      </c>
      <c r="F2" s="7" t="s">
        <v>34</v>
      </c>
      <c r="G2" s="7" t="s">
        <v>1</v>
      </c>
      <c r="H2" s="7" t="s">
        <v>2</v>
      </c>
      <c r="I2" s="8" t="s">
        <v>32</v>
      </c>
      <c r="J2" s="7" t="s">
        <v>3</v>
      </c>
      <c r="K2" s="7" t="s">
        <v>4</v>
      </c>
      <c r="L2" s="7" t="s">
        <v>5</v>
      </c>
    </row>
    <row r="3" spans="5:12" x14ac:dyDescent="0.25">
      <c r="E3" s="2" t="s">
        <v>6</v>
      </c>
      <c r="F3" s="2" t="s">
        <v>35</v>
      </c>
      <c r="G3" s="3" t="s">
        <v>7</v>
      </c>
      <c r="H3" s="4">
        <v>40330</v>
      </c>
      <c r="I3" s="9">
        <f>YEAR(Tabela1[[#This Row],[DATA]])</f>
        <v>2010</v>
      </c>
      <c r="J3" s="5">
        <v>80911.62</v>
      </c>
      <c r="K3" s="5">
        <v>6560.4</v>
      </c>
      <c r="L3" s="6">
        <v>87472.02</v>
      </c>
    </row>
    <row r="4" spans="5:12" x14ac:dyDescent="0.25">
      <c r="E4" s="2" t="s">
        <v>8</v>
      </c>
      <c r="F4" s="2" t="s">
        <v>36</v>
      </c>
      <c r="G4" s="3" t="s">
        <v>9</v>
      </c>
      <c r="H4" s="4">
        <v>40330</v>
      </c>
      <c r="I4" s="9">
        <f>YEAR(Tabela1[[#This Row],[DATA]])</f>
        <v>2010</v>
      </c>
      <c r="J4" s="5">
        <v>1264268.2</v>
      </c>
      <c r="K4" s="5">
        <v>102508.23</v>
      </c>
      <c r="L4" s="6">
        <v>1366776.43</v>
      </c>
    </row>
    <row r="5" spans="5:12" x14ac:dyDescent="0.25">
      <c r="E5" s="2" t="s">
        <v>6</v>
      </c>
      <c r="F5" s="2" t="s">
        <v>35</v>
      </c>
      <c r="G5" s="3" t="s">
        <v>7</v>
      </c>
      <c r="H5" s="4">
        <v>40422</v>
      </c>
      <c r="I5" s="9">
        <f>YEAR(Tabela1[[#This Row],[DATA]])</f>
        <v>2010</v>
      </c>
      <c r="J5" s="5">
        <v>4384479.33</v>
      </c>
      <c r="K5" s="5">
        <v>355498.32</v>
      </c>
      <c r="L5" s="6">
        <v>4739977.6500000004</v>
      </c>
    </row>
    <row r="6" spans="5:12" x14ac:dyDescent="0.25">
      <c r="E6" s="2" t="s">
        <v>8</v>
      </c>
      <c r="F6" s="2" t="s">
        <v>36</v>
      </c>
      <c r="G6" s="3" t="s">
        <v>9</v>
      </c>
      <c r="H6" s="4">
        <v>40422</v>
      </c>
      <c r="I6" s="9">
        <f>YEAR(Tabela1[[#This Row],[DATA]])</f>
        <v>2010</v>
      </c>
      <c r="J6" s="5">
        <v>935197.21</v>
      </c>
      <c r="K6" s="5">
        <v>75826.8</v>
      </c>
      <c r="L6" s="6">
        <v>1011024.01</v>
      </c>
    </row>
    <row r="7" spans="5:12" x14ac:dyDescent="0.25">
      <c r="E7" s="2" t="s">
        <v>6</v>
      </c>
      <c r="F7" s="2" t="s">
        <v>35</v>
      </c>
      <c r="G7" s="3" t="s">
        <v>7</v>
      </c>
      <c r="H7" s="4">
        <v>40483</v>
      </c>
      <c r="I7" s="9">
        <f>YEAR(Tabela1[[#This Row],[DATA]])</f>
        <v>2010</v>
      </c>
      <c r="J7" s="5">
        <v>2075697.14</v>
      </c>
      <c r="K7" s="5">
        <v>168299.77</v>
      </c>
      <c r="L7" s="6">
        <v>2243996.91</v>
      </c>
    </row>
    <row r="8" spans="5:12" x14ac:dyDescent="0.25">
      <c r="E8" s="2" t="s">
        <v>8</v>
      </c>
      <c r="F8" s="2" t="s">
        <v>36</v>
      </c>
      <c r="G8" s="3" t="s">
        <v>9</v>
      </c>
      <c r="H8" s="4">
        <v>40513</v>
      </c>
      <c r="I8" s="9">
        <f>YEAR(Tabela1[[#This Row],[DATA]])</f>
        <v>2010</v>
      </c>
      <c r="J8" s="5">
        <v>682998.99</v>
      </c>
      <c r="K8" s="5">
        <v>55378.3</v>
      </c>
      <c r="L8" s="6">
        <v>738377.29</v>
      </c>
    </row>
    <row r="9" spans="5:12" x14ac:dyDescent="0.25">
      <c r="E9" s="2" t="s">
        <v>6</v>
      </c>
      <c r="F9" s="2" t="s">
        <v>35</v>
      </c>
      <c r="G9" s="3" t="s">
        <v>7</v>
      </c>
      <c r="H9" s="4">
        <v>40634</v>
      </c>
      <c r="I9" s="9">
        <f>YEAR(Tabela1[[#This Row],[DATA]])</f>
        <v>2011</v>
      </c>
      <c r="J9" s="5">
        <v>2173016.09</v>
      </c>
      <c r="K9" s="5">
        <v>176190.49</v>
      </c>
      <c r="L9" s="6">
        <v>2349206.58</v>
      </c>
    </row>
    <row r="10" spans="5:12" x14ac:dyDescent="0.25">
      <c r="E10" s="2" t="s">
        <v>8</v>
      </c>
      <c r="F10" s="2" t="s">
        <v>36</v>
      </c>
      <c r="G10" s="3" t="s">
        <v>9</v>
      </c>
      <c r="H10" s="4">
        <v>40634</v>
      </c>
      <c r="I10" s="9">
        <f>YEAR(Tabela1[[#This Row],[DATA]])</f>
        <v>2011</v>
      </c>
      <c r="J10" s="5">
        <v>1061951.81</v>
      </c>
      <c r="K10" s="5">
        <v>86104.2</v>
      </c>
      <c r="L10" s="6">
        <v>1148056.01</v>
      </c>
    </row>
    <row r="11" spans="5:12" x14ac:dyDescent="0.25">
      <c r="E11" s="2" t="s">
        <v>8</v>
      </c>
      <c r="F11" s="2" t="s">
        <v>36</v>
      </c>
      <c r="G11" s="3" t="s">
        <v>9</v>
      </c>
      <c r="H11" s="4">
        <v>40664</v>
      </c>
      <c r="I11" s="9">
        <f>YEAR(Tabela1[[#This Row],[DATA]])</f>
        <v>2011</v>
      </c>
      <c r="J11" s="5">
        <v>1281892.94</v>
      </c>
      <c r="K11" s="5">
        <v>103937.27</v>
      </c>
      <c r="L11" s="6">
        <v>1385830.2</v>
      </c>
    </row>
    <row r="12" spans="5:12" x14ac:dyDescent="0.25">
      <c r="E12" s="2" t="s">
        <v>6</v>
      </c>
      <c r="F12" s="2" t="s">
        <v>35</v>
      </c>
      <c r="G12" s="3" t="s">
        <v>7</v>
      </c>
      <c r="H12" s="4">
        <v>40695</v>
      </c>
      <c r="I12" s="9">
        <f>YEAR(Tabela1[[#This Row],[DATA]])</f>
        <v>2011</v>
      </c>
      <c r="J12" s="5">
        <v>2148459.21</v>
      </c>
      <c r="K12" s="5">
        <v>174199.4</v>
      </c>
      <c r="L12" s="6">
        <v>2322658.6</v>
      </c>
    </row>
    <row r="13" spans="5:12" x14ac:dyDescent="0.25">
      <c r="E13" s="2" t="s">
        <v>6</v>
      </c>
      <c r="F13" s="2" t="s">
        <v>35</v>
      </c>
      <c r="G13" s="3" t="s">
        <v>7</v>
      </c>
      <c r="H13" s="4">
        <v>40817</v>
      </c>
      <c r="I13" s="9">
        <f>YEAR(Tabela1[[#This Row],[DATA]])</f>
        <v>2011</v>
      </c>
      <c r="J13" s="5">
        <v>1370421</v>
      </c>
      <c r="K13" s="5">
        <v>111115.22</v>
      </c>
      <c r="L13" s="6">
        <v>1481536.22</v>
      </c>
    </row>
    <row r="14" spans="5:12" x14ac:dyDescent="0.25">
      <c r="E14" s="2" t="s">
        <v>8</v>
      </c>
      <c r="F14" s="2" t="s">
        <v>36</v>
      </c>
      <c r="G14" s="3" t="s">
        <v>9</v>
      </c>
      <c r="H14" s="4">
        <v>40817</v>
      </c>
      <c r="I14" s="9">
        <f>YEAR(Tabela1[[#This Row],[DATA]])</f>
        <v>2011</v>
      </c>
      <c r="J14" s="5">
        <v>1086297.02</v>
      </c>
      <c r="K14" s="5">
        <v>88078.14</v>
      </c>
      <c r="L14" s="6">
        <v>1174375.1599999999</v>
      </c>
    </row>
    <row r="15" spans="5:12" x14ac:dyDescent="0.25">
      <c r="E15" s="2" t="s">
        <v>6</v>
      </c>
      <c r="F15" s="2" t="s">
        <v>35</v>
      </c>
      <c r="G15" s="3" t="s">
        <v>7</v>
      </c>
      <c r="H15" s="4">
        <v>40848</v>
      </c>
      <c r="I15" s="9">
        <f>YEAR(Tabela1[[#This Row],[DATA]])</f>
        <v>2011</v>
      </c>
      <c r="J15" s="5">
        <v>1654647.88</v>
      </c>
      <c r="K15" s="5">
        <v>134160.64000000001</v>
      </c>
      <c r="L15" s="6">
        <v>1788808.52</v>
      </c>
    </row>
    <row r="16" spans="5:12" x14ac:dyDescent="0.25">
      <c r="E16" s="2" t="s">
        <v>8</v>
      </c>
      <c r="F16" s="2" t="s">
        <v>36</v>
      </c>
      <c r="G16" s="3" t="s">
        <v>9</v>
      </c>
      <c r="H16" s="4">
        <v>40848</v>
      </c>
      <c r="I16" s="9">
        <f>YEAR(Tabela1[[#This Row],[DATA]])</f>
        <v>2011</v>
      </c>
      <c r="J16" s="5">
        <v>1286349.3700000001</v>
      </c>
      <c r="K16" s="5">
        <v>104298.6</v>
      </c>
      <c r="L16" s="6">
        <v>1390647.97</v>
      </c>
    </row>
    <row r="17" spans="5:12" x14ac:dyDescent="0.25">
      <c r="E17" s="2" t="s">
        <v>6</v>
      </c>
      <c r="F17" s="2" t="s">
        <v>35</v>
      </c>
      <c r="G17" s="3" t="s">
        <v>7</v>
      </c>
      <c r="H17" s="4">
        <v>40969</v>
      </c>
      <c r="I17" s="9">
        <f>YEAR(Tabela1[[#This Row],[DATA]])</f>
        <v>2012</v>
      </c>
      <c r="J17" s="5">
        <v>1402495.97</v>
      </c>
      <c r="K17" s="5">
        <v>113715.89</v>
      </c>
      <c r="L17" s="6">
        <v>1516211.86</v>
      </c>
    </row>
    <row r="18" spans="5:12" x14ac:dyDescent="0.25">
      <c r="E18" s="2" t="s">
        <v>8</v>
      </c>
      <c r="F18" s="2" t="s">
        <v>36</v>
      </c>
      <c r="G18" s="3" t="s">
        <v>9</v>
      </c>
      <c r="H18" s="4">
        <v>40969</v>
      </c>
      <c r="I18" s="9">
        <f>YEAR(Tabela1[[#This Row],[DATA]])</f>
        <v>2012</v>
      </c>
      <c r="J18" s="5">
        <v>1156698.47</v>
      </c>
      <c r="K18" s="5">
        <v>93786.36</v>
      </c>
      <c r="L18" s="6">
        <v>1250484.83</v>
      </c>
    </row>
    <row r="19" spans="5:12" x14ac:dyDescent="0.25">
      <c r="E19" s="2" t="s">
        <v>10</v>
      </c>
      <c r="F19" s="2" t="s">
        <v>37</v>
      </c>
      <c r="G19" s="3" t="s">
        <v>11</v>
      </c>
      <c r="H19" s="4">
        <v>41030</v>
      </c>
      <c r="I19" s="9">
        <f>YEAR(Tabela1[[#This Row],[DATA]])</f>
        <v>2012</v>
      </c>
      <c r="J19" s="5">
        <v>556892.18000000005</v>
      </c>
      <c r="K19" s="5">
        <v>45153.42</v>
      </c>
      <c r="L19" s="6">
        <v>602045.6</v>
      </c>
    </row>
    <row r="20" spans="5:12" x14ac:dyDescent="0.25">
      <c r="E20" s="2" t="s">
        <v>10</v>
      </c>
      <c r="F20" s="2" t="s">
        <v>37</v>
      </c>
      <c r="G20" s="3" t="s">
        <v>12</v>
      </c>
      <c r="H20" s="4">
        <v>41030</v>
      </c>
      <c r="I20" s="9">
        <f>YEAR(Tabela1[[#This Row],[DATA]])</f>
        <v>2012</v>
      </c>
      <c r="J20" s="5">
        <v>866162.02</v>
      </c>
      <c r="K20" s="5">
        <v>70229.350000000006</v>
      </c>
      <c r="L20" s="6">
        <v>936391.37</v>
      </c>
    </row>
    <row r="21" spans="5:12" x14ac:dyDescent="0.25">
      <c r="E21" s="2" t="s">
        <v>10</v>
      </c>
      <c r="F21" s="2" t="s">
        <v>37</v>
      </c>
      <c r="G21" s="3" t="s">
        <v>13</v>
      </c>
      <c r="H21" s="4">
        <v>41030</v>
      </c>
      <c r="I21" s="9">
        <f>YEAR(Tabela1[[#This Row],[DATA]])</f>
        <v>2012</v>
      </c>
      <c r="J21" s="5">
        <v>297736.65000000002</v>
      </c>
      <c r="K21" s="5">
        <v>24140.81</v>
      </c>
      <c r="L21" s="6">
        <v>321877.46000000002</v>
      </c>
    </row>
    <row r="22" spans="5:12" x14ac:dyDescent="0.25">
      <c r="E22" s="2" t="s">
        <v>10</v>
      </c>
      <c r="F22" s="2" t="s">
        <v>37</v>
      </c>
      <c r="G22" s="3" t="s">
        <v>14</v>
      </c>
      <c r="H22" s="4">
        <v>41030</v>
      </c>
      <c r="I22" s="9">
        <f>YEAR(Tabela1[[#This Row],[DATA]])</f>
        <v>2012</v>
      </c>
      <c r="J22" s="5">
        <v>102758.58</v>
      </c>
      <c r="K22" s="5">
        <v>8331.7800000000007</v>
      </c>
      <c r="L22" s="6">
        <v>111090.36</v>
      </c>
    </row>
    <row r="23" spans="5:12" x14ac:dyDescent="0.25">
      <c r="E23" s="2" t="s">
        <v>10</v>
      </c>
      <c r="F23" s="2" t="s">
        <v>37</v>
      </c>
      <c r="G23" s="3" t="s">
        <v>15</v>
      </c>
      <c r="H23" s="4">
        <v>41030</v>
      </c>
      <c r="I23" s="9">
        <f>YEAR(Tabela1[[#This Row],[DATA]])</f>
        <v>2012</v>
      </c>
      <c r="J23" s="5">
        <v>72394.539999999994</v>
      </c>
      <c r="K23" s="5">
        <v>5869.83</v>
      </c>
      <c r="L23" s="6">
        <v>78264.37</v>
      </c>
    </row>
    <row r="24" spans="5:12" x14ac:dyDescent="0.25">
      <c r="E24" s="2" t="s">
        <v>10</v>
      </c>
      <c r="F24" s="2" t="s">
        <v>37</v>
      </c>
      <c r="G24" s="3" t="s">
        <v>16</v>
      </c>
      <c r="H24" s="4">
        <v>41030</v>
      </c>
      <c r="I24" s="9">
        <f>YEAR(Tabela1[[#This Row],[DATA]])</f>
        <v>2012</v>
      </c>
      <c r="J24" s="5">
        <v>24496.560000000001</v>
      </c>
      <c r="K24" s="5">
        <v>1986.21</v>
      </c>
      <c r="L24" s="6">
        <v>26482.77</v>
      </c>
    </row>
    <row r="25" spans="5:12" x14ac:dyDescent="0.25">
      <c r="E25" s="2" t="s">
        <v>6</v>
      </c>
      <c r="F25" s="2" t="s">
        <v>35</v>
      </c>
      <c r="G25" s="3" t="s">
        <v>7</v>
      </c>
      <c r="H25" s="4">
        <v>41030</v>
      </c>
      <c r="I25" s="9">
        <f>YEAR(Tabela1[[#This Row],[DATA]])</f>
        <v>2012</v>
      </c>
      <c r="J25" s="5">
        <v>188650.69</v>
      </c>
      <c r="K25" s="5">
        <v>15296</v>
      </c>
      <c r="L25" s="6">
        <v>203946.69</v>
      </c>
    </row>
    <row r="26" spans="5:12" x14ac:dyDescent="0.25">
      <c r="E26" s="2" t="s">
        <v>8</v>
      </c>
      <c r="F26" s="2" t="s">
        <v>36</v>
      </c>
      <c r="G26" s="3" t="s">
        <v>9</v>
      </c>
      <c r="H26" s="4">
        <v>41030</v>
      </c>
      <c r="I26" s="9">
        <f>YEAR(Tabela1[[#This Row],[DATA]])</f>
        <v>2012</v>
      </c>
      <c r="J26" s="5">
        <v>1200788.01</v>
      </c>
      <c r="K26" s="5">
        <v>97361.19</v>
      </c>
      <c r="L26" s="6">
        <v>1298149.2</v>
      </c>
    </row>
    <row r="27" spans="5:12" x14ac:dyDescent="0.25">
      <c r="E27" s="2" t="s">
        <v>6</v>
      </c>
      <c r="F27" s="2" t="s">
        <v>35</v>
      </c>
      <c r="G27" s="3" t="s">
        <v>7</v>
      </c>
      <c r="H27" s="4">
        <v>41061</v>
      </c>
      <c r="I27" s="9">
        <f>YEAR(Tabela1[[#This Row],[DATA]])</f>
        <v>2012</v>
      </c>
      <c r="J27" s="5">
        <v>1697856.22</v>
      </c>
      <c r="K27" s="5">
        <v>137664.01999999999</v>
      </c>
      <c r="L27" s="6">
        <v>1835520.24</v>
      </c>
    </row>
    <row r="28" spans="5:12" x14ac:dyDescent="0.25">
      <c r="E28" s="2" t="s">
        <v>10</v>
      </c>
      <c r="F28" s="2" t="s">
        <v>37</v>
      </c>
      <c r="G28" s="3" t="s">
        <v>11</v>
      </c>
      <c r="H28" s="4">
        <v>41153</v>
      </c>
      <c r="I28" s="9">
        <f>YEAR(Tabela1[[#This Row],[DATA]])</f>
        <v>2012</v>
      </c>
      <c r="J28" s="5">
        <v>0</v>
      </c>
      <c r="K28" s="5">
        <v>45869.64</v>
      </c>
      <c r="L28" s="6">
        <v>45869.64</v>
      </c>
    </row>
    <row r="29" spans="5:12" x14ac:dyDescent="0.25">
      <c r="E29" s="2" t="s">
        <v>10</v>
      </c>
      <c r="F29" s="2" t="s">
        <v>37</v>
      </c>
      <c r="G29" s="3" t="s">
        <v>12</v>
      </c>
      <c r="H29" s="4">
        <v>41153</v>
      </c>
      <c r="I29" s="9">
        <f>YEAR(Tabela1[[#This Row],[DATA]])</f>
        <v>2012</v>
      </c>
      <c r="J29" s="5">
        <v>0</v>
      </c>
      <c r="K29" s="5">
        <v>70528.47</v>
      </c>
      <c r="L29" s="6">
        <v>70528.47</v>
      </c>
    </row>
    <row r="30" spans="5:12" x14ac:dyDescent="0.25">
      <c r="E30" s="2" t="s">
        <v>10</v>
      </c>
      <c r="F30" s="2" t="s">
        <v>37</v>
      </c>
      <c r="G30" s="3" t="s">
        <v>13</v>
      </c>
      <c r="H30" s="4">
        <v>41153</v>
      </c>
      <c r="I30" s="9">
        <f>YEAR(Tabela1[[#This Row],[DATA]])</f>
        <v>2012</v>
      </c>
      <c r="J30" s="5">
        <v>0</v>
      </c>
      <c r="K30" s="5">
        <v>17691.77</v>
      </c>
      <c r="L30" s="6">
        <v>17691.77</v>
      </c>
    </row>
    <row r="31" spans="5:12" x14ac:dyDescent="0.25">
      <c r="E31" s="2" t="s">
        <v>10</v>
      </c>
      <c r="F31" s="2" t="s">
        <v>37</v>
      </c>
      <c r="G31" s="3" t="s">
        <v>14</v>
      </c>
      <c r="H31" s="4">
        <v>41153</v>
      </c>
      <c r="I31" s="9">
        <f>YEAR(Tabela1[[#This Row],[DATA]])</f>
        <v>2012</v>
      </c>
      <c r="J31" s="5">
        <v>0</v>
      </c>
      <c r="K31" s="5">
        <v>6241.71</v>
      </c>
      <c r="L31" s="6">
        <v>6241.71</v>
      </c>
    </row>
    <row r="32" spans="5:12" x14ac:dyDescent="0.25">
      <c r="E32" s="2" t="s">
        <v>10</v>
      </c>
      <c r="F32" s="2" t="s">
        <v>37</v>
      </c>
      <c r="G32" s="3" t="s">
        <v>15</v>
      </c>
      <c r="H32" s="4">
        <v>41153</v>
      </c>
      <c r="I32" s="9">
        <f>YEAR(Tabela1[[#This Row],[DATA]])</f>
        <v>2012</v>
      </c>
      <c r="J32" s="5">
        <v>0</v>
      </c>
      <c r="K32" s="5">
        <v>5811.04</v>
      </c>
      <c r="L32" s="6">
        <v>5811.04</v>
      </c>
    </row>
    <row r="33" spans="5:12" x14ac:dyDescent="0.25">
      <c r="E33" s="2" t="s">
        <v>10</v>
      </c>
      <c r="F33" s="2" t="s">
        <v>37</v>
      </c>
      <c r="G33" s="3" t="s">
        <v>16</v>
      </c>
      <c r="H33" s="4">
        <v>41153</v>
      </c>
      <c r="I33" s="9">
        <f>YEAR(Tabela1[[#This Row],[DATA]])</f>
        <v>2012</v>
      </c>
      <c r="J33" s="5">
        <v>0</v>
      </c>
      <c r="K33" s="5">
        <v>2477.14</v>
      </c>
      <c r="L33" s="6">
        <v>2477.14</v>
      </c>
    </row>
    <row r="34" spans="5:12" x14ac:dyDescent="0.25">
      <c r="E34" s="2" t="s">
        <v>8</v>
      </c>
      <c r="F34" s="2" t="s">
        <v>36</v>
      </c>
      <c r="G34" s="3" t="s">
        <v>9</v>
      </c>
      <c r="H34" s="4">
        <v>41214</v>
      </c>
      <c r="I34" s="9">
        <f>YEAR(Tabela1[[#This Row],[DATA]])</f>
        <v>2012</v>
      </c>
      <c r="J34" s="5">
        <v>51177.41</v>
      </c>
      <c r="K34" s="5">
        <v>4149.5200000000004</v>
      </c>
      <c r="L34" s="6">
        <v>55326.93</v>
      </c>
    </row>
    <row r="35" spans="5:12" x14ac:dyDescent="0.25">
      <c r="E35" s="2" t="s">
        <v>10</v>
      </c>
      <c r="F35" s="2" t="s">
        <v>37</v>
      </c>
      <c r="G35" s="3" t="s">
        <v>11</v>
      </c>
      <c r="H35" s="4">
        <v>41244</v>
      </c>
      <c r="I35" s="9">
        <f>YEAR(Tabela1[[#This Row],[DATA]])</f>
        <v>2012</v>
      </c>
      <c r="J35" s="5">
        <v>0</v>
      </c>
      <c r="K35" s="5">
        <v>7351.6</v>
      </c>
      <c r="L35" s="6">
        <v>7351.6</v>
      </c>
    </row>
    <row r="36" spans="5:12" x14ac:dyDescent="0.25">
      <c r="E36" s="2" t="s">
        <v>10</v>
      </c>
      <c r="F36" s="2" t="s">
        <v>37</v>
      </c>
      <c r="G36" s="3" t="s">
        <v>12</v>
      </c>
      <c r="H36" s="4">
        <v>41244</v>
      </c>
      <c r="I36" s="9">
        <f>YEAR(Tabela1[[#This Row],[DATA]])</f>
        <v>2012</v>
      </c>
      <c r="J36" s="5">
        <v>0</v>
      </c>
      <c r="K36" s="5">
        <v>25600.49</v>
      </c>
      <c r="L36" s="6">
        <v>25600.49</v>
      </c>
    </row>
    <row r="37" spans="5:12" x14ac:dyDescent="0.25">
      <c r="E37" s="2" t="s">
        <v>10</v>
      </c>
      <c r="F37" s="2" t="s">
        <v>37</v>
      </c>
      <c r="G37" s="3" t="s">
        <v>13</v>
      </c>
      <c r="H37" s="4">
        <v>41244</v>
      </c>
      <c r="I37" s="9">
        <f>YEAR(Tabela1[[#This Row],[DATA]])</f>
        <v>2012</v>
      </c>
      <c r="J37" s="5">
        <v>0</v>
      </c>
      <c r="K37" s="5">
        <v>1480.29</v>
      </c>
      <c r="L37" s="6">
        <v>1480.29</v>
      </c>
    </row>
    <row r="38" spans="5:12" x14ac:dyDescent="0.25">
      <c r="E38" s="2" t="s">
        <v>10</v>
      </c>
      <c r="F38" s="2" t="s">
        <v>37</v>
      </c>
      <c r="G38" s="3" t="s">
        <v>14</v>
      </c>
      <c r="H38" s="4">
        <v>41244</v>
      </c>
      <c r="I38" s="9">
        <f>YEAR(Tabela1[[#This Row],[DATA]])</f>
        <v>2012</v>
      </c>
      <c r="J38" s="5">
        <v>0</v>
      </c>
      <c r="K38" s="5">
        <v>1771.34</v>
      </c>
      <c r="L38" s="6">
        <v>1771.34</v>
      </c>
    </row>
    <row r="39" spans="5:12" x14ac:dyDescent="0.25">
      <c r="E39" s="2" t="s">
        <v>10</v>
      </c>
      <c r="F39" s="2" t="s">
        <v>37</v>
      </c>
      <c r="G39" s="3" t="s">
        <v>15</v>
      </c>
      <c r="H39" s="4">
        <v>41244</v>
      </c>
      <c r="I39" s="9">
        <f>YEAR(Tabela1[[#This Row],[DATA]])</f>
        <v>2012</v>
      </c>
      <c r="J39" s="5">
        <v>0</v>
      </c>
      <c r="K39" s="5">
        <v>2602.29</v>
      </c>
      <c r="L39" s="6">
        <v>2602.29</v>
      </c>
    </row>
    <row r="40" spans="5:12" x14ac:dyDescent="0.25">
      <c r="E40" s="2" t="s">
        <v>10</v>
      </c>
      <c r="F40" s="2" t="s">
        <v>37</v>
      </c>
      <c r="G40" s="3" t="s">
        <v>16</v>
      </c>
      <c r="H40" s="4">
        <v>41244</v>
      </c>
      <c r="I40" s="9">
        <f>YEAR(Tabela1[[#This Row],[DATA]])</f>
        <v>2012</v>
      </c>
      <c r="J40" s="5">
        <v>0</v>
      </c>
      <c r="K40" s="5">
        <v>5083.4399999999996</v>
      </c>
      <c r="L40" s="6">
        <v>5083.4399999999996</v>
      </c>
    </row>
    <row r="41" spans="5:12" x14ac:dyDescent="0.25">
      <c r="E41" s="2" t="s">
        <v>6</v>
      </c>
      <c r="F41" s="2" t="s">
        <v>35</v>
      </c>
      <c r="G41" s="3" t="s">
        <v>7</v>
      </c>
      <c r="H41" s="4">
        <v>41244</v>
      </c>
      <c r="I41" s="9">
        <f>YEAR(Tabela1[[#This Row],[DATA]])</f>
        <v>2012</v>
      </c>
      <c r="J41" s="5">
        <v>1623909.92</v>
      </c>
      <c r="K41" s="5">
        <v>131668.37</v>
      </c>
      <c r="L41" s="6">
        <v>1755578.29</v>
      </c>
    </row>
    <row r="42" spans="5:12" x14ac:dyDescent="0.25">
      <c r="E42" s="2" t="s">
        <v>17</v>
      </c>
      <c r="F42" s="2" t="s">
        <v>35</v>
      </c>
      <c r="G42" s="3" t="s">
        <v>7</v>
      </c>
      <c r="H42" s="4">
        <v>41244</v>
      </c>
      <c r="I42" s="9">
        <f>YEAR(Tabela1[[#This Row],[DATA]])</f>
        <v>2012</v>
      </c>
      <c r="J42" s="5">
        <v>1326846.21</v>
      </c>
      <c r="K42" s="5">
        <v>107582.12</v>
      </c>
      <c r="L42" s="6">
        <v>1434428.33</v>
      </c>
    </row>
    <row r="43" spans="5:12" x14ac:dyDescent="0.25">
      <c r="E43" s="2" t="s">
        <v>8</v>
      </c>
      <c r="F43" s="2" t="s">
        <v>36</v>
      </c>
      <c r="G43" s="3" t="s">
        <v>9</v>
      </c>
      <c r="H43" s="4">
        <v>41244</v>
      </c>
      <c r="I43" s="9">
        <f>YEAR(Tabela1[[#This Row],[DATA]])</f>
        <v>2012</v>
      </c>
      <c r="J43" s="5">
        <v>1177822.72</v>
      </c>
      <c r="K43" s="5">
        <v>95499.14</v>
      </c>
      <c r="L43" s="6">
        <v>1273321.8600000001</v>
      </c>
    </row>
    <row r="44" spans="5:12" x14ac:dyDescent="0.25">
      <c r="E44" s="2" t="s">
        <v>18</v>
      </c>
      <c r="F44" s="2" t="s">
        <v>36</v>
      </c>
      <c r="G44" s="3" t="s">
        <v>9</v>
      </c>
      <c r="H44" s="4">
        <v>41244</v>
      </c>
      <c r="I44" s="9">
        <f>YEAR(Tabela1[[#This Row],[DATA]])</f>
        <v>2012</v>
      </c>
      <c r="J44" s="5">
        <v>1184971.18</v>
      </c>
      <c r="K44" s="5">
        <v>96078.74</v>
      </c>
      <c r="L44" s="6">
        <v>1281049.92</v>
      </c>
    </row>
    <row r="45" spans="5:12" x14ac:dyDescent="0.25">
      <c r="E45" s="2" t="s">
        <v>10</v>
      </c>
      <c r="F45" s="2" t="s">
        <v>37</v>
      </c>
      <c r="G45" s="3" t="s">
        <v>11</v>
      </c>
      <c r="H45" s="4">
        <v>41334</v>
      </c>
      <c r="I45" s="9">
        <f>YEAR(Tabela1[[#This Row],[DATA]])</f>
        <v>2013</v>
      </c>
      <c r="J45" s="5">
        <v>1492290.87</v>
      </c>
      <c r="K45" s="5">
        <v>67775.31</v>
      </c>
      <c r="L45" s="6">
        <v>1560066.18</v>
      </c>
    </row>
    <row r="46" spans="5:12" x14ac:dyDescent="0.25">
      <c r="E46" s="2" t="s">
        <v>10</v>
      </c>
      <c r="F46" s="2" t="s">
        <v>37</v>
      </c>
      <c r="G46" s="3" t="s">
        <v>12</v>
      </c>
      <c r="H46" s="4">
        <v>41334</v>
      </c>
      <c r="I46" s="9">
        <f>YEAR(Tabela1[[#This Row],[DATA]])</f>
        <v>2013</v>
      </c>
      <c r="J46" s="5">
        <v>4296224.22</v>
      </c>
      <c r="K46" s="5">
        <v>252213.54</v>
      </c>
      <c r="L46" s="6">
        <v>4548437.76</v>
      </c>
    </row>
    <row r="47" spans="5:12" x14ac:dyDescent="0.25">
      <c r="E47" s="2" t="s">
        <v>10</v>
      </c>
      <c r="F47" s="2" t="s">
        <v>37</v>
      </c>
      <c r="G47" s="3" t="s">
        <v>13</v>
      </c>
      <c r="H47" s="4">
        <v>41334</v>
      </c>
      <c r="I47" s="9">
        <f>YEAR(Tabela1[[#This Row],[DATA]])</f>
        <v>2013</v>
      </c>
      <c r="J47" s="5">
        <v>607117.93999999994</v>
      </c>
      <c r="K47" s="5">
        <v>30053.72</v>
      </c>
      <c r="L47" s="6">
        <v>637171.66</v>
      </c>
    </row>
    <row r="48" spans="5:12" x14ac:dyDescent="0.25">
      <c r="E48" s="2" t="s">
        <v>10</v>
      </c>
      <c r="F48" s="2" t="s">
        <v>37</v>
      </c>
      <c r="G48" s="3" t="s">
        <v>14</v>
      </c>
      <c r="H48" s="4">
        <v>41334</v>
      </c>
      <c r="I48" s="9">
        <f>YEAR(Tabela1[[#This Row],[DATA]])</f>
        <v>2013</v>
      </c>
      <c r="J48" s="5">
        <v>293916.28000000003</v>
      </c>
      <c r="K48" s="5">
        <v>15818</v>
      </c>
      <c r="L48" s="6">
        <v>309734.28000000003</v>
      </c>
    </row>
    <row r="49" spans="5:12" x14ac:dyDescent="0.25">
      <c r="E49" s="2" t="s">
        <v>10</v>
      </c>
      <c r="F49" s="2" t="s">
        <v>37</v>
      </c>
      <c r="G49" s="3" t="s">
        <v>15</v>
      </c>
      <c r="H49" s="4">
        <v>41334</v>
      </c>
      <c r="I49" s="9">
        <f>YEAR(Tabela1[[#This Row],[DATA]])</f>
        <v>2013</v>
      </c>
      <c r="J49" s="5">
        <v>390784.26</v>
      </c>
      <c r="K49" s="5">
        <v>23271.88</v>
      </c>
      <c r="L49" s="6">
        <v>414056.14</v>
      </c>
    </row>
    <row r="50" spans="5:12" x14ac:dyDescent="0.25">
      <c r="E50" s="2" t="s">
        <v>10</v>
      </c>
      <c r="F50" s="2" t="s">
        <v>37</v>
      </c>
      <c r="G50" s="3" t="s">
        <v>16</v>
      </c>
      <c r="H50" s="4">
        <v>41334</v>
      </c>
      <c r="I50" s="9">
        <f>YEAR(Tabela1[[#This Row],[DATA]])</f>
        <v>2013</v>
      </c>
      <c r="J50" s="5">
        <v>444305.53</v>
      </c>
      <c r="K50" s="5">
        <v>28464.19</v>
      </c>
      <c r="L50" s="6">
        <v>472769.72</v>
      </c>
    </row>
    <row r="51" spans="5:12" x14ac:dyDescent="0.25">
      <c r="E51" s="2" t="s">
        <v>17</v>
      </c>
      <c r="F51" s="2" t="s">
        <v>35</v>
      </c>
      <c r="G51" s="3" t="s">
        <v>7</v>
      </c>
      <c r="H51" s="4">
        <v>41334</v>
      </c>
      <c r="I51" s="9">
        <f>YEAR(Tabela1[[#This Row],[DATA]])</f>
        <v>2013</v>
      </c>
      <c r="J51" s="5">
        <v>203624.71</v>
      </c>
      <c r="K51" s="5">
        <v>16510.11</v>
      </c>
      <c r="L51" s="6">
        <v>220134.82</v>
      </c>
    </row>
    <row r="52" spans="5:12" x14ac:dyDescent="0.25">
      <c r="E52" s="2" t="s">
        <v>18</v>
      </c>
      <c r="F52" s="2" t="s">
        <v>36</v>
      </c>
      <c r="G52" s="3" t="s">
        <v>9</v>
      </c>
      <c r="H52" s="4">
        <v>41334</v>
      </c>
      <c r="I52" s="9">
        <f>YEAR(Tabela1[[#This Row],[DATA]])</f>
        <v>2013</v>
      </c>
      <c r="J52" s="5">
        <v>1523726.42</v>
      </c>
      <c r="K52" s="5">
        <v>123545.39</v>
      </c>
      <c r="L52" s="6">
        <v>1647271.81</v>
      </c>
    </row>
    <row r="53" spans="5:12" x14ac:dyDescent="0.25">
      <c r="E53" s="2" t="s">
        <v>17</v>
      </c>
      <c r="F53" s="2" t="s">
        <v>35</v>
      </c>
      <c r="G53" s="3" t="s">
        <v>7</v>
      </c>
      <c r="H53" s="4">
        <v>41456</v>
      </c>
      <c r="I53" s="9">
        <f>YEAR(Tabela1[[#This Row],[DATA]])</f>
        <v>2013</v>
      </c>
      <c r="J53" s="5">
        <v>1767016.79</v>
      </c>
      <c r="K53" s="5">
        <v>143271.63</v>
      </c>
      <c r="L53" s="6">
        <v>1910288.42</v>
      </c>
    </row>
    <row r="54" spans="5:12" x14ac:dyDescent="0.25">
      <c r="E54" s="2" t="s">
        <v>18</v>
      </c>
      <c r="F54" s="2" t="s">
        <v>36</v>
      </c>
      <c r="G54" s="3" t="s">
        <v>9</v>
      </c>
      <c r="H54" s="4">
        <v>41487</v>
      </c>
      <c r="I54" s="9">
        <f>YEAR(Tabela1[[#This Row],[DATA]])</f>
        <v>2013</v>
      </c>
      <c r="J54" s="5">
        <v>868248.64</v>
      </c>
      <c r="K54" s="5">
        <v>70398.539999999994</v>
      </c>
      <c r="L54" s="6">
        <v>938647.18</v>
      </c>
    </row>
    <row r="55" spans="5:12" x14ac:dyDescent="0.25">
      <c r="E55" s="2" t="s">
        <v>10</v>
      </c>
      <c r="F55" s="2" t="s">
        <v>37</v>
      </c>
      <c r="G55" s="3" t="s">
        <v>11</v>
      </c>
      <c r="H55" s="4">
        <v>41518</v>
      </c>
      <c r="I55" s="9">
        <f>YEAR(Tabela1[[#This Row],[DATA]])</f>
        <v>2013</v>
      </c>
      <c r="J55" s="5">
        <v>505703.73</v>
      </c>
      <c r="K55" s="5">
        <v>41003.01</v>
      </c>
      <c r="L55" s="6">
        <v>546706.74</v>
      </c>
    </row>
    <row r="56" spans="5:12" x14ac:dyDescent="0.25">
      <c r="E56" s="2" t="s">
        <v>10</v>
      </c>
      <c r="F56" s="2" t="s">
        <v>37</v>
      </c>
      <c r="G56" s="3" t="s">
        <v>12</v>
      </c>
      <c r="H56" s="4">
        <v>41518</v>
      </c>
      <c r="I56" s="9">
        <f>YEAR(Tabela1[[#This Row],[DATA]])</f>
        <v>2013</v>
      </c>
      <c r="J56" s="5">
        <v>1387975.16</v>
      </c>
      <c r="K56" s="5">
        <v>112538.53</v>
      </c>
      <c r="L56" s="6">
        <v>1500513.69</v>
      </c>
    </row>
    <row r="57" spans="5:12" x14ac:dyDescent="0.25">
      <c r="E57" s="2" t="s">
        <v>10</v>
      </c>
      <c r="F57" s="2" t="s">
        <v>37</v>
      </c>
      <c r="G57" s="3" t="s">
        <v>13</v>
      </c>
      <c r="H57" s="4">
        <v>41518</v>
      </c>
      <c r="I57" s="9">
        <f>YEAR(Tabela1[[#This Row],[DATA]])</f>
        <v>2013</v>
      </c>
      <c r="J57" s="5">
        <v>102321.59</v>
      </c>
      <c r="K57" s="5">
        <v>8296.35</v>
      </c>
      <c r="L57" s="6">
        <v>110617.94</v>
      </c>
    </row>
    <row r="58" spans="5:12" x14ac:dyDescent="0.25">
      <c r="E58" s="2" t="s">
        <v>10</v>
      </c>
      <c r="F58" s="2" t="s">
        <v>37</v>
      </c>
      <c r="G58" s="3" t="s">
        <v>14</v>
      </c>
      <c r="H58" s="4">
        <v>41518</v>
      </c>
      <c r="I58" s="9">
        <f>YEAR(Tabela1[[#This Row],[DATA]])</f>
        <v>2013</v>
      </c>
      <c r="J58" s="5">
        <v>100859.88</v>
      </c>
      <c r="K58" s="5">
        <v>8177.83</v>
      </c>
      <c r="L58" s="6">
        <v>109037.71</v>
      </c>
    </row>
    <row r="59" spans="5:12" x14ac:dyDescent="0.25">
      <c r="E59" s="2" t="s">
        <v>10</v>
      </c>
      <c r="F59" s="2" t="s">
        <v>37</v>
      </c>
      <c r="G59" s="3" t="s">
        <v>15</v>
      </c>
      <c r="H59" s="4">
        <v>41518</v>
      </c>
      <c r="I59" s="9">
        <f>YEAR(Tabela1[[#This Row],[DATA]])</f>
        <v>2013</v>
      </c>
      <c r="J59" s="5">
        <v>116917.3</v>
      </c>
      <c r="K59" s="5">
        <v>9479.7800000000007</v>
      </c>
      <c r="L59" s="6">
        <v>126397.08</v>
      </c>
    </row>
    <row r="60" spans="5:12" x14ac:dyDescent="0.25">
      <c r="E60" s="2" t="s">
        <v>10</v>
      </c>
      <c r="F60" s="2" t="s">
        <v>37</v>
      </c>
      <c r="G60" s="3" t="s">
        <v>16</v>
      </c>
      <c r="H60" s="4">
        <v>41518</v>
      </c>
      <c r="I60" s="9">
        <f>YEAR(Tabela1[[#This Row],[DATA]])</f>
        <v>2013</v>
      </c>
      <c r="J60" s="5">
        <v>39887.410000000003</v>
      </c>
      <c r="K60" s="5">
        <v>3234.11</v>
      </c>
      <c r="L60" s="6">
        <v>43121.52</v>
      </c>
    </row>
    <row r="61" spans="5:12" x14ac:dyDescent="0.25">
      <c r="E61" s="2" t="s">
        <v>17</v>
      </c>
      <c r="F61" s="2" t="s">
        <v>35</v>
      </c>
      <c r="G61" s="3" t="s">
        <v>7</v>
      </c>
      <c r="H61" s="4">
        <v>41518</v>
      </c>
      <c r="I61" s="9">
        <f>YEAR(Tabela1[[#This Row],[DATA]])</f>
        <v>2013</v>
      </c>
      <c r="J61" s="5">
        <v>3070230.54</v>
      </c>
      <c r="K61" s="5">
        <v>248937.61</v>
      </c>
      <c r="L61" s="6">
        <v>3319168.15</v>
      </c>
    </row>
    <row r="62" spans="5:12" x14ac:dyDescent="0.25">
      <c r="E62" s="2" t="s">
        <v>18</v>
      </c>
      <c r="F62" s="2" t="s">
        <v>36</v>
      </c>
      <c r="G62" s="3" t="s">
        <v>9</v>
      </c>
      <c r="H62" s="4">
        <v>41518</v>
      </c>
      <c r="I62" s="9">
        <f>YEAR(Tabela1[[#This Row],[DATA]])</f>
        <v>2013</v>
      </c>
      <c r="J62" s="5">
        <v>913652.49</v>
      </c>
      <c r="K62" s="5">
        <v>74079.929999999993</v>
      </c>
      <c r="L62" s="6">
        <v>987732.42</v>
      </c>
    </row>
    <row r="63" spans="5:12" x14ac:dyDescent="0.25">
      <c r="E63" s="2" t="s">
        <v>10</v>
      </c>
      <c r="F63" s="2" t="s">
        <v>37</v>
      </c>
      <c r="G63" s="3" t="s">
        <v>11</v>
      </c>
      <c r="H63" s="4">
        <v>41548</v>
      </c>
      <c r="I63" s="9">
        <f>YEAR(Tabela1[[#This Row],[DATA]])</f>
        <v>2013</v>
      </c>
      <c r="J63" s="5">
        <v>670624.43999999994</v>
      </c>
      <c r="K63" s="5">
        <v>54374.95</v>
      </c>
      <c r="L63" s="6">
        <v>724999.39</v>
      </c>
    </row>
    <row r="64" spans="5:12" x14ac:dyDescent="0.25">
      <c r="E64" s="2" t="s">
        <v>10</v>
      </c>
      <c r="F64" s="2" t="s">
        <v>37</v>
      </c>
      <c r="G64" s="3" t="s">
        <v>12</v>
      </c>
      <c r="H64" s="4">
        <v>41548</v>
      </c>
      <c r="I64" s="9">
        <f>YEAR(Tabela1[[#This Row],[DATA]])</f>
        <v>2013</v>
      </c>
      <c r="J64" s="5">
        <v>1875411.15</v>
      </c>
      <c r="K64" s="5">
        <v>152060.35999999999</v>
      </c>
      <c r="L64" s="6">
        <v>2027471.51</v>
      </c>
    </row>
    <row r="65" spans="5:12" x14ac:dyDescent="0.25">
      <c r="E65" s="2" t="s">
        <v>10</v>
      </c>
      <c r="F65" s="2" t="s">
        <v>37</v>
      </c>
      <c r="G65" s="3" t="s">
        <v>13</v>
      </c>
      <c r="H65" s="4">
        <v>41548</v>
      </c>
      <c r="I65" s="9">
        <f>YEAR(Tabela1[[#This Row],[DATA]])</f>
        <v>2013</v>
      </c>
      <c r="J65" s="5">
        <v>132737.74</v>
      </c>
      <c r="K65" s="5">
        <v>10762.52</v>
      </c>
      <c r="L65" s="6">
        <v>143500.26</v>
      </c>
    </row>
    <row r="66" spans="5:12" x14ac:dyDescent="0.25">
      <c r="E66" s="2" t="s">
        <v>10</v>
      </c>
      <c r="F66" s="2" t="s">
        <v>37</v>
      </c>
      <c r="G66" s="3" t="s">
        <v>14</v>
      </c>
      <c r="H66" s="4">
        <v>41548</v>
      </c>
      <c r="I66" s="9">
        <f>YEAR(Tabela1[[#This Row],[DATA]])</f>
        <v>2013</v>
      </c>
      <c r="J66" s="5">
        <v>120757.18</v>
      </c>
      <c r="K66" s="5">
        <v>9791.1200000000008</v>
      </c>
      <c r="L66" s="6">
        <v>130548.3</v>
      </c>
    </row>
    <row r="67" spans="5:12" x14ac:dyDescent="0.25">
      <c r="E67" s="2" t="s">
        <v>10</v>
      </c>
      <c r="F67" s="2" t="s">
        <v>37</v>
      </c>
      <c r="G67" s="3" t="s">
        <v>15</v>
      </c>
      <c r="H67" s="4">
        <v>41548</v>
      </c>
      <c r="I67" s="9">
        <f>YEAR(Tabela1[[#This Row],[DATA]])</f>
        <v>2013</v>
      </c>
      <c r="J67" s="5">
        <v>133338.89000000001</v>
      </c>
      <c r="K67" s="5">
        <v>10811.26</v>
      </c>
      <c r="L67" s="6">
        <v>144150.15</v>
      </c>
    </row>
    <row r="68" spans="5:12" x14ac:dyDescent="0.25">
      <c r="E68" s="2" t="s">
        <v>10</v>
      </c>
      <c r="F68" s="2" t="s">
        <v>37</v>
      </c>
      <c r="G68" s="3" t="s">
        <v>16</v>
      </c>
      <c r="H68" s="4">
        <v>41548</v>
      </c>
      <c r="I68" s="9">
        <f>YEAR(Tabela1[[#This Row],[DATA]])</f>
        <v>2013</v>
      </c>
      <c r="J68" s="5">
        <v>148877.85</v>
      </c>
      <c r="K68" s="5">
        <v>12071.18</v>
      </c>
      <c r="L68" s="6">
        <v>160949.03</v>
      </c>
    </row>
    <row r="69" spans="5:12" x14ac:dyDescent="0.25">
      <c r="E69" s="2" t="s">
        <v>17</v>
      </c>
      <c r="F69" s="2" t="s">
        <v>35</v>
      </c>
      <c r="G69" s="3" t="s">
        <v>7</v>
      </c>
      <c r="H69" s="4">
        <v>41548</v>
      </c>
      <c r="I69" s="9">
        <f>YEAR(Tabela1[[#This Row],[DATA]])</f>
        <v>2013</v>
      </c>
      <c r="J69" s="5">
        <v>493300.71</v>
      </c>
      <c r="K69" s="5">
        <v>39997.360000000001</v>
      </c>
      <c r="L69" s="6">
        <v>533298.06999999995</v>
      </c>
    </row>
    <row r="70" spans="5:12" x14ac:dyDescent="0.25">
      <c r="E70" s="2" t="s">
        <v>18</v>
      </c>
      <c r="F70" s="2" t="s">
        <v>36</v>
      </c>
      <c r="G70" s="3" t="s">
        <v>9</v>
      </c>
      <c r="H70" s="4">
        <v>41548</v>
      </c>
      <c r="I70" s="9">
        <f>YEAR(Tabela1[[#This Row],[DATA]])</f>
        <v>2013</v>
      </c>
      <c r="J70" s="5">
        <v>857952.39</v>
      </c>
      <c r="K70" s="5">
        <v>69563.710000000006</v>
      </c>
      <c r="L70" s="6">
        <v>927516.1</v>
      </c>
    </row>
    <row r="71" spans="5:12" x14ac:dyDescent="0.25">
      <c r="E71" s="2" t="s">
        <v>10</v>
      </c>
      <c r="F71" s="2" t="s">
        <v>37</v>
      </c>
      <c r="G71" s="3" t="s">
        <v>11</v>
      </c>
      <c r="H71" s="4">
        <v>41609</v>
      </c>
      <c r="I71" s="9">
        <f>YEAR(Tabela1[[#This Row],[DATA]])</f>
        <v>2013</v>
      </c>
      <c r="J71" s="5">
        <v>674210.68</v>
      </c>
      <c r="K71" s="5">
        <v>54665.73</v>
      </c>
      <c r="L71" s="6">
        <v>728876.41</v>
      </c>
    </row>
    <row r="72" spans="5:12" x14ac:dyDescent="0.25">
      <c r="E72" s="2" t="s">
        <v>10</v>
      </c>
      <c r="F72" s="2" t="s">
        <v>37</v>
      </c>
      <c r="G72" s="3" t="s">
        <v>12</v>
      </c>
      <c r="H72" s="4">
        <v>41609</v>
      </c>
      <c r="I72" s="9">
        <f>YEAR(Tabela1[[#This Row],[DATA]])</f>
        <v>2013</v>
      </c>
      <c r="J72" s="5">
        <v>1864834.32</v>
      </c>
      <c r="K72" s="5">
        <v>151202.78</v>
      </c>
      <c r="L72" s="6">
        <v>2016037.1</v>
      </c>
    </row>
    <row r="73" spans="5:12" x14ac:dyDescent="0.25">
      <c r="E73" s="2" t="s">
        <v>10</v>
      </c>
      <c r="F73" s="2" t="s">
        <v>37</v>
      </c>
      <c r="G73" s="3" t="s">
        <v>13</v>
      </c>
      <c r="H73" s="4">
        <v>41609</v>
      </c>
      <c r="I73" s="9">
        <f>YEAR(Tabela1[[#This Row],[DATA]])</f>
        <v>2013</v>
      </c>
      <c r="J73" s="5">
        <v>130380.15</v>
      </c>
      <c r="K73" s="5">
        <v>10571.36</v>
      </c>
      <c r="L73" s="6">
        <v>140951.51</v>
      </c>
    </row>
    <row r="74" spans="5:12" x14ac:dyDescent="0.25">
      <c r="E74" s="2" t="s">
        <v>10</v>
      </c>
      <c r="F74" s="2" t="s">
        <v>37</v>
      </c>
      <c r="G74" s="3" t="s">
        <v>14</v>
      </c>
      <c r="H74" s="4">
        <v>41609</v>
      </c>
      <c r="I74" s="9">
        <f>YEAR(Tabela1[[#This Row],[DATA]])</f>
        <v>2013</v>
      </c>
      <c r="J74" s="5">
        <v>82694.45</v>
      </c>
      <c r="K74" s="5">
        <v>6704.96</v>
      </c>
      <c r="L74" s="6">
        <v>89399.41</v>
      </c>
    </row>
    <row r="75" spans="5:12" x14ac:dyDescent="0.25">
      <c r="E75" s="2" t="s">
        <v>10</v>
      </c>
      <c r="F75" s="2" t="s">
        <v>37</v>
      </c>
      <c r="G75" s="3" t="s">
        <v>15</v>
      </c>
      <c r="H75" s="4">
        <v>41609</v>
      </c>
      <c r="I75" s="9">
        <f>YEAR(Tabela1[[#This Row],[DATA]])</f>
        <v>2013</v>
      </c>
      <c r="J75" s="5">
        <v>136367.09</v>
      </c>
      <c r="K75" s="5">
        <v>11056.79</v>
      </c>
      <c r="L75" s="6">
        <v>147423.88</v>
      </c>
    </row>
    <row r="76" spans="5:12" x14ac:dyDescent="0.25">
      <c r="E76" s="2" t="s">
        <v>10</v>
      </c>
      <c r="F76" s="2" t="s">
        <v>37</v>
      </c>
      <c r="G76" s="3" t="s">
        <v>16</v>
      </c>
      <c r="H76" s="4">
        <v>41609</v>
      </c>
      <c r="I76" s="9">
        <f>YEAR(Tabela1[[#This Row],[DATA]])</f>
        <v>2013</v>
      </c>
      <c r="J76" s="5">
        <v>241474.1</v>
      </c>
      <c r="K76" s="5">
        <v>19579.98</v>
      </c>
      <c r="L76" s="6">
        <v>261054.07999999999</v>
      </c>
    </row>
    <row r="77" spans="5:12" x14ac:dyDescent="0.25">
      <c r="E77" s="2" t="s">
        <v>17</v>
      </c>
      <c r="F77" s="2" t="s">
        <v>35</v>
      </c>
      <c r="G77" s="3" t="s">
        <v>7</v>
      </c>
      <c r="H77" s="4">
        <v>41609</v>
      </c>
      <c r="I77" s="9">
        <f>YEAR(Tabela1[[#This Row],[DATA]])</f>
        <v>2013</v>
      </c>
      <c r="J77" s="5">
        <v>2318836.3199999998</v>
      </c>
      <c r="K77" s="5">
        <v>188013.76</v>
      </c>
      <c r="L77" s="6">
        <v>2506850.08</v>
      </c>
    </row>
    <row r="78" spans="5:12" x14ac:dyDescent="0.25">
      <c r="E78" s="2" t="s">
        <v>18</v>
      </c>
      <c r="F78" s="2" t="s">
        <v>36</v>
      </c>
      <c r="G78" s="3" t="s">
        <v>9</v>
      </c>
      <c r="H78" s="4">
        <v>41609</v>
      </c>
      <c r="I78" s="9">
        <f>YEAR(Tabela1[[#This Row],[DATA]])</f>
        <v>2013</v>
      </c>
      <c r="J78" s="5">
        <v>1580577.11</v>
      </c>
      <c r="K78" s="5">
        <v>128154.9</v>
      </c>
      <c r="L78" s="6">
        <v>1708732.01</v>
      </c>
    </row>
    <row r="79" spans="5:12" x14ac:dyDescent="0.25">
      <c r="E79" s="2" t="s">
        <v>17</v>
      </c>
      <c r="F79" s="2" t="s">
        <v>35</v>
      </c>
      <c r="G79" s="3" t="s">
        <v>7</v>
      </c>
      <c r="H79" s="4">
        <v>41671</v>
      </c>
      <c r="I79" s="9">
        <f>YEAR(Tabela1[[#This Row],[DATA]])</f>
        <v>2014</v>
      </c>
      <c r="J79" s="5">
        <v>549552.46</v>
      </c>
      <c r="K79" s="5">
        <v>44558.3</v>
      </c>
      <c r="L79" s="6">
        <v>594110.76</v>
      </c>
    </row>
    <row r="80" spans="5:12" x14ac:dyDescent="0.25">
      <c r="E80" s="2" t="s">
        <v>18</v>
      </c>
      <c r="F80" s="2" t="s">
        <v>36</v>
      </c>
      <c r="G80" s="3" t="s">
        <v>9</v>
      </c>
      <c r="H80" s="4">
        <v>41671</v>
      </c>
      <c r="I80" s="9">
        <f>YEAR(Tabela1[[#This Row],[DATA]])</f>
        <v>2014</v>
      </c>
      <c r="J80" s="5">
        <v>432208.14</v>
      </c>
      <c r="K80" s="5">
        <v>35043.9</v>
      </c>
      <c r="L80" s="6">
        <v>467252.04</v>
      </c>
    </row>
    <row r="81" spans="5:12" x14ac:dyDescent="0.25">
      <c r="E81" s="2" t="s">
        <v>10</v>
      </c>
      <c r="F81" s="2" t="s">
        <v>37</v>
      </c>
      <c r="G81" s="3" t="s">
        <v>11</v>
      </c>
      <c r="H81" s="4">
        <v>41699</v>
      </c>
      <c r="I81" s="9">
        <f>YEAR(Tabela1[[#This Row],[DATA]])</f>
        <v>2014</v>
      </c>
      <c r="J81" s="5">
        <v>532335.37</v>
      </c>
      <c r="K81" s="5">
        <v>43162.33</v>
      </c>
      <c r="L81" s="6">
        <v>575497.69999999995</v>
      </c>
    </row>
    <row r="82" spans="5:12" x14ac:dyDescent="0.25">
      <c r="E82" s="2" t="s">
        <v>10</v>
      </c>
      <c r="F82" s="2" t="s">
        <v>37</v>
      </c>
      <c r="G82" s="3" t="s">
        <v>12</v>
      </c>
      <c r="H82" s="4">
        <v>41699</v>
      </c>
      <c r="I82" s="9">
        <f>YEAR(Tabela1[[#This Row],[DATA]])</f>
        <v>2014</v>
      </c>
      <c r="J82" s="5">
        <v>1723854.94</v>
      </c>
      <c r="K82" s="5">
        <v>139772.01999999999</v>
      </c>
      <c r="L82" s="6">
        <v>1863626.96</v>
      </c>
    </row>
    <row r="83" spans="5:12" x14ac:dyDescent="0.25">
      <c r="E83" s="2" t="s">
        <v>10</v>
      </c>
      <c r="F83" s="2" t="s">
        <v>37</v>
      </c>
      <c r="G83" s="3" t="s">
        <v>13</v>
      </c>
      <c r="H83" s="4">
        <v>41699</v>
      </c>
      <c r="I83" s="9">
        <f>YEAR(Tabela1[[#This Row],[DATA]])</f>
        <v>2014</v>
      </c>
      <c r="J83" s="5">
        <v>653269.88</v>
      </c>
      <c r="K83" s="5">
        <v>52967.83</v>
      </c>
      <c r="L83" s="6">
        <v>706237.71</v>
      </c>
    </row>
    <row r="84" spans="5:12" x14ac:dyDescent="0.25">
      <c r="E84" s="2" t="s">
        <v>10</v>
      </c>
      <c r="F84" s="2" t="s">
        <v>37</v>
      </c>
      <c r="G84" s="3" t="s">
        <v>14</v>
      </c>
      <c r="H84" s="4">
        <v>41699</v>
      </c>
      <c r="I84" s="9">
        <f>YEAR(Tabela1[[#This Row],[DATA]])</f>
        <v>2014</v>
      </c>
      <c r="J84" s="5">
        <v>151464.6</v>
      </c>
      <c r="K84" s="5">
        <v>12280.91</v>
      </c>
      <c r="L84" s="6">
        <v>163745.51</v>
      </c>
    </row>
    <row r="85" spans="5:12" x14ac:dyDescent="0.25">
      <c r="E85" s="2" t="s">
        <v>10</v>
      </c>
      <c r="F85" s="2" t="s">
        <v>37</v>
      </c>
      <c r="G85" s="3" t="s">
        <v>15</v>
      </c>
      <c r="H85" s="4">
        <v>41699</v>
      </c>
      <c r="I85" s="9">
        <f>YEAR(Tabela1[[#This Row],[DATA]])</f>
        <v>2014</v>
      </c>
      <c r="J85" s="5">
        <v>133076.97</v>
      </c>
      <c r="K85" s="5">
        <v>10790.02</v>
      </c>
      <c r="L85" s="6">
        <v>143866.99</v>
      </c>
    </row>
    <row r="86" spans="5:12" x14ac:dyDescent="0.25">
      <c r="E86" s="2" t="s">
        <v>10</v>
      </c>
      <c r="F86" s="2" t="s">
        <v>37</v>
      </c>
      <c r="G86" s="3" t="s">
        <v>16</v>
      </c>
      <c r="H86" s="4">
        <v>41699</v>
      </c>
      <c r="I86" s="9">
        <f>YEAR(Tabela1[[#This Row],[DATA]])</f>
        <v>2014</v>
      </c>
      <c r="J86" s="5">
        <v>43152.36</v>
      </c>
      <c r="K86" s="5">
        <v>3498.84</v>
      </c>
      <c r="L86" s="6">
        <v>46651.199999999997</v>
      </c>
    </row>
    <row r="87" spans="5:12" x14ac:dyDescent="0.25">
      <c r="E87" s="2" t="s">
        <v>17</v>
      </c>
      <c r="F87" s="2" t="s">
        <v>35</v>
      </c>
      <c r="G87" s="3" t="s">
        <v>7</v>
      </c>
      <c r="H87" s="4">
        <v>41699</v>
      </c>
      <c r="I87" s="9">
        <f>YEAR(Tabela1[[#This Row],[DATA]])</f>
        <v>2014</v>
      </c>
      <c r="J87" s="5">
        <v>1378701.58</v>
      </c>
      <c r="K87" s="5">
        <v>111786.62</v>
      </c>
      <c r="L87" s="6">
        <v>1490488.2</v>
      </c>
    </row>
    <row r="88" spans="5:12" x14ac:dyDescent="0.25">
      <c r="E88" s="2" t="s">
        <v>18</v>
      </c>
      <c r="F88" s="2" t="s">
        <v>36</v>
      </c>
      <c r="G88" s="3" t="s">
        <v>9</v>
      </c>
      <c r="H88" s="4">
        <v>41699</v>
      </c>
      <c r="I88" s="9">
        <f>YEAR(Tabela1[[#This Row],[DATA]])</f>
        <v>2014</v>
      </c>
      <c r="J88" s="5">
        <v>897663.04</v>
      </c>
      <c r="K88" s="5">
        <v>72783.490000000005</v>
      </c>
      <c r="L88" s="6">
        <v>970446.53</v>
      </c>
    </row>
    <row r="89" spans="5:12" x14ac:dyDescent="0.25">
      <c r="E89" s="2" t="s">
        <v>10</v>
      </c>
      <c r="F89" s="2" t="s">
        <v>37</v>
      </c>
      <c r="G89" s="3" t="s">
        <v>11</v>
      </c>
      <c r="H89" s="4">
        <v>41760</v>
      </c>
      <c r="I89" s="9">
        <f>YEAR(Tabela1[[#This Row],[DATA]])</f>
        <v>2014</v>
      </c>
      <c r="J89" s="5">
        <v>788828.2</v>
      </c>
      <c r="K89" s="5">
        <v>63959.040000000001</v>
      </c>
      <c r="L89" s="6">
        <v>852787.24</v>
      </c>
    </row>
    <row r="90" spans="5:12" x14ac:dyDescent="0.25">
      <c r="E90" s="2" t="s">
        <v>10</v>
      </c>
      <c r="F90" s="2" t="s">
        <v>37</v>
      </c>
      <c r="G90" s="3" t="s">
        <v>12</v>
      </c>
      <c r="H90" s="4">
        <v>41760</v>
      </c>
      <c r="I90" s="9">
        <f>YEAR(Tabela1[[#This Row],[DATA]])</f>
        <v>2014</v>
      </c>
      <c r="J90" s="5">
        <v>1745363.59</v>
      </c>
      <c r="K90" s="5">
        <v>141515.97</v>
      </c>
      <c r="L90" s="6">
        <v>1886879.56</v>
      </c>
    </row>
    <row r="91" spans="5:12" x14ac:dyDescent="0.25">
      <c r="E91" s="2" t="s">
        <v>10</v>
      </c>
      <c r="F91" s="2" t="s">
        <v>37</v>
      </c>
      <c r="G91" s="3" t="s">
        <v>13</v>
      </c>
      <c r="H91" s="4">
        <v>41760</v>
      </c>
      <c r="I91" s="9">
        <f>YEAR(Tabela1[[#This Row],[DATA]])</f>
        <v>2014</v>
      </c>
      <c r="J91" s="5">
        <v>131279.13</v>
      </c>
      <c r="K91" s="5">
        <v>10644.25</v>
      </c>
      <c r="L91" s="6">
        <v>141923.38</v>
      </c>
    </row>
    <row r="92" spans="5:12" x14ac:dyDescent="0.25">
      <c r="E92" s="2" t="s">
        <v>10</v>
      </c>
      <c r="F92" s="2" t="s">
        <v>37</v>
      </c>
      <c r="G92" s="3" t="s">
        <v>14</v>
      </c>
      <c r="H92" s="4">
        <v>41760</v>
      </c>
      <c r="I92" s="9">
        <f>YEAR(Tabela1[[#This Row],[DATA]])</f>
        <v>2014</v>
      </c>
      <c r="J92" s="5">
        <v>125886.51</v>
      </c>
      <c r="K92" s="5">
        <v>10207.01</v>
      </c>
      <c r="L92" s="6">
        <v>136093.51999999999</v>
      </c>
    </row>
    <row r="93" spans="5:12" x14ac:dyDescent="0.25">
      <c r="E93" s="2" t="s">
        <v>10</v>
      </c>
      <c r="F93" s="2" t="s">
        <v>37</v>
      </c>
      <c r="G93" s="3" t="s">
        <v>15</v>
      </c>
      <c r="H93" s="4">
        <v>41760</v>
      </c>
      <c r="I93" s="9">
        <f>YEAR(Tabela1[[#This Row],[DATA]])</f>
        <v>2014</v>
      </c>
      <c r="J93" s="5">
        <v>127011.38</v>
      </c>
      <c r="K93" s="5">
        <v>10298.219999999999</v>
      </c>
      <c r="L93" s="6">
        <v>137309.6</v>
      </c>
    </row>
    <row r="94" spans="5:12" x14ac:dyDescent="0.25">
      <c r="E94" s="2" t="s">
        <v>10</v>
      </c>
      <c r="F94" s="2" t="s">
        <v>37</v>
      </c>
      <c r="G94" s="3" t="s">
        <v>16</v>
      </c>
      <c r="H94" s="4">
        <v>41760</v>
      </c>
      <c r="I94" s="9">
        <f>YEAR(Tabela1[[#This Row],[DATA]])</f>
        <v>2014</v>
      </c>
      <c r="J94" s="5">
        <v>249949.09</v>
      </c>
      <c r="K94" s="5">
        <v>20266.14</v>
      </c>
      <c r="L94" s="6">
        <v>270215.23</v>
      </c>
    </row>
    <row r="95" spans="5:12" x14ac:dyDescent="0.25">
      <c r="E95" s="2" t="s">
        <v>17</v>
      </c>
      <c r="F95" s="2" t="s">
        <v>35</v>
      </c>
      <c r="G95" s="3" t="s">
        <v>7</v>
      </c>
      <c r="H95" s="4">
        <v>41760</v>
      </c>
      <c r="I95" s="9">
        <f>YEAR(Tabela1[[#This Row],[DATA]])</f>
        <v>2014</v>
      </c>
      <c r="J95" s="5">
        <v>2265476.37</v>
      </c>
      <c r="K95" s="5">
        <v>183687.27</v>
      </c>
      <c r="L95" s="6">
        <v>2449163.64</v>
      </c>
    </row>
    <row r="96" spans="5:12" x14ac:dyDescent="0.25">
      <c r="E96" s="2" t="s">
        <v>18</v>
      </c>
      <c r="F96" s="2" t="s">
        <v>36</v>
      </c>
      <c r="G96" s="3" t="s">
        <v>9</v>
      </c>
      <c r="H96" s="4">
        <v>41760</v>
      </c>
      <c r="I96" s="9">
        <f>YEAR(Tabela1[[#This Row],[DATA]])</f>
        <v>2014</v>
      </c>
      <c r="J96" s="5">
        <v>1393987.61</v>
      </c>
      <c r="K96" s="5">
        <v>113026.02</v>
      </c>
      <c r="L96" s="6">
        <v>1507013.63</v>
      </c>
    </row>
    <row r="97" spans="5:12" x14ac:dyDescent="0.25">
      <c r="E97" s="2" t="s">
        <v>10</v>
      </c>
      <c r="F97" s="2" t="s">
        <v>37</v>
      </c>
      <c r="G97" s="3" t="s">
        <v>11</v>
      </c>
      <c r="H97" s="4">
        <v>41852</v>
      </c>
      <c r="I97" s="9">
        <f>YEAR(Tabela1[[#This Row],[DATA]])</f>
        <v>2014</v>
      </c>
      <c r="J97" s="5">
        <v>635516.02</v>
      </c>
      <c r="K97" s="5">
        <v>51528.33</v>
      </c>
      <c r="L97" s="6">
        <v>687044.35</v>
      </c>
    </row>
    <row r="98" spans="5:12" x14ac:dyDescent="0.25">
      <c r="E98" s="2" t="s">
        <v>10</v>
      </c>
      <c r="F98" s="2" t="s">
        <v>37</v>
      </c>
      <c r="G98" s="3" t="s">
        <v>12</v>
      </c>
      <c r="H98" s="4">
        <v>41852</v>
      </c>
      <c r="I98" s="9">
        <f>YEAR(Tabela1[[#This Row],[DATA]])</f>
        <v>2014</v>
      </c>
      <c r="J98" s="5">
        <v>1766994.37</v>
      </c>
      <c r="K98" s="5">
        <v>143269.81</v>
      </c>
      <c r="L98" s="6">
        <v>1910264.18</v>
      </c>
    </row>
    <row r="99" spans="5:12" x14ac:dyDescent="0.25">
      <c r="E99" s="2" t="s">
        <v>10</v>
      </c>
      <c r="F99" s="2" t="s">
        <v>37</v>
      </c>
      <c r="G99" s="3" t="s">
        <v>13</v>
      </c>
      <c r="H99" s="4">
        <v>41852</v>
      </c>
      <c r="I99" s="9">
        <f>YEAR(Tabela1[[#This Row],[DATA]])</f>
        <v>2014</v>
      </c>
      <c r="J99" s="5">
        <v>112452.52</v>
      </c>
      <c r="K99" s="5">
        <v>9117.77</v>
      </c>
      <c r="L99" s="6">
        <v>121570.29</v>
      </c>
    </row>
    <row r="100" spans="5:12" x14ac:dyDescent="0.25">
      <c r="E100" s="2" t="s">
        <v>10</v>
      </c>
      <c r="F100" s="2" t="s">
        <v>37</v>
      </c>
      <c r="G100" s="3" t="s">
        <v>14</v>
      </c>
      <c r="H100" s="4">
        <v>41852</v>
      </c>
      <c r="I100" s="9">
        <f>YEAR(Tabela1[[#This Row],[DATA]])</f>
        <v>2014</v>
      </c>
      <c r="J100" s="5">
        <v>189319.67</v>
      </c>
      <c r="K100" s="5">
        <v>15350.24</v>
      </c>
      <c r="L100" s="6">
        <v>204669.91</v>
      </c>
    </row>
    <row r="101" spans="5:12" x14ac:dyDescent="0.25">
      <c r="E101" s="2" t="s">
        <v>10</v>
      </c>
      <c r="F101" s="2" t="s">
        <v>37</v>
      </c>
      <c r="G101" s="3" t="s">
        <v>15</v>
      </c>
      <c r="H101" s="4">
        <v>41852</v>
      </c>
      <c r="I101" s="9">
        <f>YEAR(Tabela1[[#This Row],[DATA]])</f>
        <v>2014</v>
      </c>
      <c r="J101" s="5">
        <v>243498.54</v>
      </c>
      <c r="K101" s="5">
        <v>19743.12</v>
      </c>
      <c r="L101" s="6">
        <v>263241.65999999997</v>
      </c>
    </row>
    <row r="102" spans="5:12" x14ac:dyDescent="0.25">
      <c r="E102" s="2" t="s">
        <v>10</v>
      </c>
      <c r="F102" s="2" t="s">
        <v>37</v>
      </c>
      <c r="G102" s="3" t="s">
        <v>16</v>
      </c>
      <c r="H102" s="4">
        <v>41852</v>
      </c>
      <c r="I102" s="9">
        <f>YEAR(Tabela1[[#This Row],[DATA]])</f>
        <v>2014</v>
      </c>
      <c r="J102" s="5">
        <v>197432.43</v>
      </c>
      <c r="K102" s="5">
        <v>16008.04</v>
      </c>
      <c r="L102" s="6">
        <v>213440.47</v>
      </c>
    </row>
    <row r="103" spans="5:12" x14ac:dyDescent="0.25">
      <c r="E103" s="2" t="s">
        <v>17</v>
      </c>
      <c r="F103" s="2" t="s">
        <v>35</v>
      </c>
      <c r="G103" s="3" t="s">
        <v>7</v>
      </c>
      <c r="H103" s="4">
        <v>41852</v>
      </c>
      <c r="I103" s="9">
        <f>YEAR(Tabela1[[#This Row],[DATA]])</f>
        <v>2014</v>
      </c>
      <c r="J103" s="5">
        <v>2544613.17</v>
      </c>
      <c r="K103" s="5">
        <v>206319.99</v>
      </c>
      <c r="L103" s="6">
        <v>2750933.16</v>
      </c>
    </row>
    <row r="104" spans="5:12" x14ac:dyDescent="0.25">
      <c r="E104" s="2" t="s">
        <v>18</v>
      </c>
      <c r="F104" s="2" t="s">
        <v>36</v>
      </c>
      <c r="G104" s="3" t="s">
        <v>9</v>
      </c>
      <c r="H104" s="4">
        <v>41852</v>
      </c>
      <c r="I104" s="9">
        <f>YEAR(Tabela1[[#This Row],[DATA]])</f>
        <v>2014</v>
      </c>
      <c r="J104" s="5">
        <v>1154505.1200000001</v>
      </c>
      <c r="K104" s="5">
        <v>93608.52</v>
      </c>
      <c r="L104" s="6">
        <v>1248113.6399999999</v>
      </c>
    </row>
    <row r="105" spans="5:12" x14ac:dyDescent="0.25">
      <c r="E105" s="2" t="s">
        <v>10</v>
      </c>
      <c r="F105" s="2" t="s">
        <v>37</v>
      </c>
      <c r="G105" s="3" t="s">
        <v>11</v>
      </c>
      <c r="H105" s="4">
        <v>42036</v>
      </c>
      <c r="I105" s="9">
        <f>YEAR(Tabela1[[#This Row],[DATA]])</f>
        <v>2015</v>
      </c>
      <c r="J105" s="5">
        <v>963128.13</v>
      </c>
      <c r="K105" s="5">
        <v>78091.47</v>
      </c>
      <c r="L105" s="6">
        <v>1041219.6</v>
      </c>
    </row>
    <row r="106" spans="5:12" x14ac:dyDescent="0.25">
      <c r="E106" s="2" t="s">
        <v>10</v>
      </c>
      <c r="F106" s="2" t="s">
        <v>37</v>
      </c>
      <c r="G106" s="3" t="s">
        <v>12</v>
      </c>
      <c r="H106" s="4">
        <v>42036</v>
      </c>
      <c r="I106" s="9">
        <f>YEAR(Tabela1[[#This Row],[DATA]])</f>
        <v>2015</v>
      </c>
      <c r="J106" s="5">
        <v>2375905.0699999998</v>
      </c>
      <c r="K106" s="5">
        <v>192640.95</v>
      </c>
      <c r="L106" s="6">
        <v>2568546.02</v>
      </c>
    </row>
    <row r="107" spans="5:12" x14ac:dyDescent="0.25">
      <c r="E107" s="2" t="s">
        <v>10</v>
      </c>
      <c r="F107" s="2" t="s">
        <v>37</v>
      </c>
      <c r="G107" s="3" t="s">
        <v>13</v>
      </c>
      <c r="H107" s="4">
        <v>42036</v>
      </c>
      <c r="I107" s="9">
        <f>YEAR(Tabela1[[#This Row],[DATA]])</f>
        <v>2015</v>
      </c>
      <c r="J107" s="5">
        <v>983809.11</v>
      </c>
      <c r="K107" s="5">
        <v>79768.31</v>
      </c>
      <c r="L107" s="6">
        <v>1063577.42</v>
      </c>
    </row>
    <row r="108" spans="5:12" x14ac:dyDescent="0.25">
      <c r="E108" s="2" t="s">
        <v>10</v>
      </c>
      <c r="F108" s="2" t="s">
        <v>37</v>
      </c>
      <c r="G108" s="3" t="s">
        <v>14</v>
      </c>
      <c r="H108" s="4">
        <v>42036</v>
      </c>
      <c r="I108" s="9">
        <f>YEAR(Tabela1[[#This Row],[DATA]])</f>
        <v>2015</v>
      </c>
      <c r="J108" s="5">
        <v>232619.6</v>
      </c>
      <c r="K108" s="5">
        <v>18861.05</v>
      </c>
      <c r="L108" s="6">
        <v>251480.65</v>
      </c>
    </row>
    <row r="109" spans="5:12" x14ac:dyDescent="0.25">
      <c r="E109" s="2" t="s">
        <v>10</v>
      </c>
      <c r="F109" s="2" t="s">
        <v>37</v>
      </c>
      <c r="G109" s="3" t="s">
        <v>15</v>
      </c>
      <c r="H109" s="4">
        <v>42036</v>
      </c>
      <c r="I109" s="9">
        <f>YEAR(Tabela1[[#This Row],[DATA]])</f>
        <v>2015</v>
      </c>
      <c r="J109" s="5">
        <v>241704.13</v>
      </c>
      <c r="K109" s="5">
        <v>19597.63</v>
      </c>
      <c r="L109" s="6">
        <v>261301.76000000001</v>
      </c>
    </row>
    <row r="110" spans="5:12" x14ac:dyDescent="0.25">
      <c r="E110" s="2" t="s">
        <v>10</v>
      </c>
      <c r="F110" s="2" t="s">
        <v>37</v>
      </c>
      <c r="G110" s="3" t="s">
        <v>16</v>
      </c>
      <c r="H110" s="4">
        <v>42036</v>
      </c>
      <c r="I110" s="9">
        <f>YEAR(Tabela1[[#This Row],[DATA]])</f>
        <v>2015</v>
      </c>
      <c r="J110" s="5">
        <v>209608.19</v>
      </c>
      <c r="K110" s="5">
        <v>16995.259999999998</v>
      </c>
      <c r="L110" s="6">
        <v>226603.45</v>
      </c>
    </row>
    <row r="111" spans="5:12" x14ac:dyDescent="0.25">
      <c r="E111" s="2" t="s">
        <v>17</v>
      </c>
      <c r="F111" s="2" t="s">
        <v>35</v>
      </c>
      <c r="G111" s="3" t="s">
        <v>7</v>
      </c>
      <c r="H111" s="4">
        <v>42036</v>
      </c>
      <c r="I111" s="9">
        <f>YEAR(Tabela1[[#This Row],[DATA]])</f>
        <v>2015</v>
      </c>
      <c r="J111" s="5">
        <v>1966696.2</v>
      </c>
      <c r="K111" s="5">
        <v>159461.85</v>
      </c>
      <c r="L111" s="6">
        <v>2126158.0499999998</v>
      </c>
    </row>
    <row r="112" spans="5:12" x14ac:dyDescent="0.25">
      <c r="E112" s="2" t="s">
        <v>18</v>
      </c>
      <c r="F112" s="2" t="s">
        <v>36</v>
      </c>
      <c r="G112" s="3" t="s">
        <v>9</v>
      </c>
      <c r="H112" s="4">
        <v>42036</v>
      </c>
      <c r="I112" s="9">
        <f>YEAR(Tabela1[[#This Row],[DATA]])</f>
        <v>2015</v>
      </c>
      <c r="J112" s="5">
        <v>908840.07</v>
      </c>
      <c r="K112" s="5">
        <v>68163.070000000007</v>
      </c>
      <c r="L112" s="6">
        <v>977003.14</v>
      </c>
    </row>
    <row r="113" spans="5:12" x14ac:dyDescent="0.25">
      <c r="E113" s="2" t="s">
        <v>10</v>
      </c>
      <c r="F113" s="2" t="s">
        <v>37</v>
      </c>
      <c r="G113" s="3" t="s">
        <v>11</v>
      </c>
      <c r="H113" s="4">
        <v>42186</v>
      </c>
      <c r="I113" s="9">
        <f>YEAR(Tabela1[[#This Row],[DATA]])</f>
        <v>2015</v>
      </c>
      <c r="J113" s="5">
        <v>273862.63</v>
      </c>
      <c r="K113" s="5">
        <v>22205.08</v>
      </c>
      <c r="L113" s="6">
        <v>296067.71000000002</v>
      </c>
    </row>
    <row r="114" spans="5:12" x14ac:dyDescent="0.25">
      <c r="E114" s="2" t="s">
        <v>10</v>
      </c>
      <c r="F114" s="2" t="s">
        <v>37</v>
      </c>
      <c r="G114" s="3" t="s">
        <v>12</v>
      </c>
      <c r="H114" s="4">
        <v>42186</v>
      </c>
      <c r="I114" s="9">
        <f>YEAR(Tabela1[[#This Row],[DATA]])</f>
        <v>2015</v>
      </c>
      <c r="J114" s="5">
        <v>860891.97</v>
      </c>
      <c r="K114" s="5">
        <v>69802.05</v>
      </c>
      <c r="L114" s="6">
        <v>930694.02</v>
      </c>
    </row>
    <row r="115" spans="5:12" x14ac:dyDescent="0.25">
      <c r="E115" s="2" t="s">
        <v>10</v>
      </c>
      <c r="F115" s="2" t="s">
        <v>37</v>
      </c>
      <c r="G115" s="3" t="s">
        <v>13</v>
      </c>
      <c r="H115" s="4">
        <v>42186</v>
      </c>
      <c r="I115" s="9">
        <f>YEAR(Tabela1[[#This Row],[DATA]])</f>
        <v>2015</v>
      </c>
      <c r="J115" s="5">
        <v>754172.68</v>
      </c>
      <c r="K115" s="5">
        <v>61149.14</v>
      </c>
      <c r="L115" s="6">
        <v>815321.82</v>
      </c>
    </row>
    <row r="116" spans="5:12" x14ac:dyDescent="0.25">
      <c r="E116" s="2" t="s">
        <v>10</v>
      </c>
      <c r="F116" s="2" t="s">
        <v>37</v>
      </c>
      <c r="G116" s="3" t="s">
        <v>14</v>
      </c>
      <c r="H116" s="4">
        <v>42186</v>
      </c>
      <c r="I116" s="9">
        <f>YEAR(Tabela1[[#This Row],[DATA]])</f>
        <v>2015</v>
      </c>
      <c r="J116" s="5">
        <v>75912.039999999994</v>
      </c>
      <c r="K116" s="5">
        <v>6155.03</v>
      </c>
      <c r="L116" s="6">
        <v>82067.070000000007</v>
      </c>
    </row>
    <row r="117" spans="5:12" x14ac:dyDescent="0.25">
      <c r="E117" s="2" t="s">
        <v>10</v>
      </c>
      <c r="F117" s="2" t="s">
        <v>37</v>
      </c>
      <c r="G117" s="3" t="s">
        <v>15</v>
      </c>
      <c r="H117" s="4">
        <v>42186</v>
      </c>
      <c r="I117" s="9">
        <f>YEAR(Tabela1[[#This Row],[DATA]])</f>
        <v>2015</v>
      </c>
      <c r="J117" s="5">
        <v>106751.05</v>
      </c>
      <c r="K117" s="5">
        <v>8655.49</v>
      </c>
      <c r="L117" s="6">
        <v>115406.54</v>
      </c>
    </row>
    <row r="118" spans="5:12" x14ac:dyDescent="0.25">
      <c r="E118" s="2" t="s">
        <v>10</v>
      </c>
      <c r="F118" s="2" t="s">
        <v>37</v>
      </c>
      <c r="G118" s="3" t="s">
        <v>16</v>
      </c>
      <c r="H118" s="4">
        <v>42186</v>
      </c>
      <c r="I118" s="9">
        <f>YEAR(Tabela1[[#This Row],[DATA]])</f>
        <v>2015</v>
      </c>
      <c r="J118" s="5">
        <v>86891.65</v>
      </c>
      <c r="K118" s="5">
        <v>7045.27</v>
      </c>
      <c r="L118" s="6">
        <v>93936.92</v>
      </c>
    </row>
    <row r="119" spans="5:12" x14ac:dyDescent="0.25">
      <c r="E119" s="2" t="s">
        <v>19</v>
      </c>
      <c r="F119" s="2" t="s">
        <v>38</v>
      </c>
      <c r="G119" s="3" t="s">
        <v>20</v>
      </c>
      <c r="H119" s="4">
        <v>42186</v>
      </c>
      <c r="I119" s="9">
        <f>YEAR(Tabela1[[#This Row],[DATA]])</f>
        <v>2015</v>
      </c>
      <c r="J119" s="5">
        <v>73998.720000000001</v>
      </c>
      <c r="K119" s="5">
        <v>5999.89</v>
      </c>
      <c r="L119" s="6">
        <v>79998.61</v>
      </c>
    </row>
    <row r="120" spans="5:12" x14ac:dyDescent="0.25">
      <c r="E120" s="2" t="s">
        <v>21</v>
      </c>
      <c r="F120" s="2" t="s">
        <v>38</v>
      </c>
      <c r="G120" s="3" t="s">
        <v>22</v>
      </c>
      <c r="H120" s="4">
        <v>42186</v>
      </c>
      <c r="I120" s="9">
        <f>YEAR(Tabela1[[#This Row],[DATA]])</f>
        <v>2015</v>
      </c>
      <c r="J120" s="5">
        <v>73998.720000000001</v>
      </c>
      <c r="K120" s="5">
        <v>5999.89</v>
      </c>
      <c r="L120" s="6">
        <v>79998.61</v>
      </c>
    </row>
    <row r="121" spans="5:12" x14ac:dyDescent="0.25">
      <c r="E121" s="2" t="s">
        <v>17</v>
      </c>
      <c r="F121" s="2" t="s">
        <v>35</v>
      </c>
      <c r="G121" s="3" t="s">
        <v>7</v>
      </c>
      <c r="H121" s="4">
        <v>42201</v>
      </c>
      <c r="I121" s="9">
        <f>YEAR(Tabela1[[#This Row],[DATA]])</f>
        <v>2015</v>
      </c>
      <c r="J121" s="5">
        <v>1591289.21</v>
      </c>
      <c r="K121" s="5">
        <v>129023.45</v>
      </c>
      <c r="L121" s="6">
        <v>1720312.66</v>
      </c>
    </row>
    <row r="122" spans="5:12" x14ac:dyDescent="0.25">
      <c r="E122" s="2" t="s">
        <v>18</v>
      </c>
      <c r="F122" s="2" t="s">
        <v>36</v>
      </c>
      <c r="G122" s="3" t="s">
        <v>9</v>
      </c>
      <c r="H122" s="4">
        <v>42201</v>
      </c>
      <c r="I122" s="9">
        <f>YEAR(Tabela1[[#This Row],[DATA]])</f>
        <v>2015</v>
      </c>
      <c r="J122" s="5">
        <v>659069.18999999994</v>
      </c>
      <c r="K122" s="5">
        <v>58964.71</v>
      </c>
      <c r="L122" s="6">
        <v>718033.9</v>
      </c>
    </row>
    <row r="123" spans="5:12" x14ac:dyDescent="0.25">
      <c r="E123" s="2" t="s">
        <v>10</v>
      </c>
      <c r="F123" s="2" t="s">
        <v>37</v>
      </c>
      <c r="G123" s="3" t="s">
        <v>11</v>
      </c>
      <c r="H123" s="4">
        <v>42278</v>
      </c>
      <c r="I123" s="9">
        <f>YEAR(Tabela1[[#This Row],[DATA]])</f>
        <v>2015</v>
      </c>
      <c r="J123" s="5">
        <v>1812689.27</v>
      </c>
      <c r="K123" s="5">
        <v>146974.79999999999</v>
      </c>
      <c r="L123" s="6">
        <v>1959664.07</v>
      </c>
    </row>
    <row r="124" spans="5:12" x14ac:dyDescent="0.25">
      <c r="E124" s="2" t="s">
        <v>10</v>
      </c>
      <c r="F124" s="2" t="s">
        <v>37</v>
      </c>
      <c r="G124" s="3" t="s">
        <v>12</v>
      </c>
      <c r="H124" s="4">
        <v>42278</v>
      </c>
      <c r="I124" s="9">
        <f>YEAR(Tabela1[[#This Row],[DATA]])</f>
        <v>2015</v>
      </c>
      <c r="J124" s="5">
        <v>4443386.91</v>
      </c>
      <c r="K124" s="5">
        <v>360274.62</v>
      </c>
      <c r="L124" s="6">
        <v>4803661.53</v>
      </c>
    </row>
    <row r="125" spans="5:12" x14ac:dyDescent="0.25">
      <c r="E125" s="2" t="s">
        <v>10</v>
      </c>
      <c r="F125" s="2" t="s">
        <v>37</v>
      </c>
      <c r="G125" s="3" t="s">
        <v>13</v>
      </c>
      <c r="H125" s="4">
        <v>42278</v>
      </c>
      <c r="I125" s="9">
        <f>YEAR(Tabela1[[#This Row],[DATA]])</f>
        <v>2015</v>
      </c>
      <c r="J125" s="5">
        <v>1914986.63</v>
      </c>
      <c r="K125" s="5">
        <v>155269.18</v>
      </c>
      <c r="L125" s="6">
        <v>2070255.81</v>
      </c>
    </row>
    <row r="126" spans="5:12" x14ac:dyDescent="0.25">
      <c r="E126" s="2" t="s">
        <v>10</v>
      </c>
      <c r="F126" s="2" t="s">
        <v>37</v>
      </c>
      <c r="G126" s="3" t="s">
        <v>14</v>
      </c>
      <c r="H126" s="4">
        <v>42278</v>
      </c>
      <c r="I126" s="9">
        <f>YEAR(Tabela1[[#This Row],[DATA]])</f>
        <v>2015</v>
      </c>
      <c r="J126" s="5">
        <v>380603.11</v>
      </c>
      <c r="K126" s="5">
        <v>30859.71</v>
      </c>
      <c r="L126" s="6">
        <v>411462.82</v>
      </c>
    </row>
    <row r="127" spans="5:12" x14ac:dyDescent="0.25">
      <c r="E127" s="2" t="s">
        <v>10</v>
      </c>
      <c r="F127" s="2" t="s">
        <v>37</v>
      </c>
      <c r="G127" s="3" t="s">
        <v>15</v>
      </c>
      <c r="H127" s="4">
        <v>42278</v>
      </c>
      <c r="I127" s="9">
        <f>YEAR(Tabela1[[#This Row],[DATA]])</f>
        <v>2015</v>
      </c>
      <c r="J127" s="5">
        <v>389242.07</v>
      </c>
      <c r="K127" s="5">
        <v>31560.17</v>
      </c>
      <c r="L127" s="6">
        <v>420802.24</v>
      </c>
    </row>
    <row r="128" spans="5:12" x14ac:dyDescent="0.25">
      <c r="E128" s="2" t="s">
        <v>10</v>
      </c>
      <c r="F128" s="2" t="s">
        <v>37</v>
      </c>
      <c r="G128" s="3" t="s">
        <v>16</v>
      </c>
      <c r="H128" s="4">
        <v>42278</v>
      </c>
      <c r="I128" s="9">
        <f>YEAR(Tabela1[[#This Row],[DATA]])</f>
        <v>2015</v>
      </c>
      <c r="J128" s="5">
        <v>409791.37</v>
      </c>
      <c r="K128" s="5">
        <v>33226.33</v>
      </c>
      <c r="L128" s="6">
        <v>443017.7</v>
      </c>
    </row>
    <row r="129" spans="5:12" x14ac:dyDescent="0.25">
      <c r="E129" s="2" t="s">
        <v>17</v>
      </c>
      <c r="F129" s="2" t="s">
        <v>35</v>
      </c>
      <c r="G129" s="3" t="s">
        <v>7</v>
      </c>
      <c r="H129" s="4">
        <v>42278</v>
      </c>
      <c r="I129" s="9">
        <f>YEAR(Tabela1[[#This Row],[DATA]])</f>
        <v>2015</v>
      </c>
      <c r="J129" s="5">
        <v>4531077.2</v>
      </c>
      <c r="K129" s="5">
        <v>367384.64</v>
      </c>
      <c r="L129" s="6">
        <v>4898461.83</v>
      </c>
    </row>
    <row r="130" spans="5:12" x14ac:dyDescent="0.25">
      <c r="E130" s="2" t="s">
        <v>18</v>
      </c>
      <c r="F130" s="2" t="s">
        <v>36</v>
      </c>
      <c r="G130" s="3" t="s">
        <v>9</v>
      </c>
      <c r="H130" s="4">
        <v>42278</v>
      </c>
      <c r="I130" s="9">
        <f>YEAR(Tabela1[[#This Row],[DATA]])</f>
        <v>2015</v>
      </c>
      <c r="J130" s="5">
        <v>2414431.91</v>
      </c>
      <c r="K130" s="5">
        <v>193430.43</v>
      </c>
      <c r="L130" s="6">
        <v>2607862.34</v>
      </c>
    </row>
    <row r="131" spans="5:12" x14ac:dyDescent="0.25">
      <c r="E131" s="2" t="s">
        <v>19</v>
      </c>
      <c r="F131" s="2" t="s">
        <v>38</v>
      </c>
      <c r="G131" s="3" t="s">
        <v>20</v>
      </c>
      <c r="H131" s="4">
        <v>42278</v>
      </c>
      <c r="I131" s="9">
        <f>YEAR(Tabela1[[#This Row],[DATA]])</f>
        <v>2015</v>
      </c>
      <c r="J131" s="5">
        <v>296498.58</v>
      </c>
      <c r="K131" s="5">
        <v>24040.43</v>
      </c>
      <c r="L131" s="6">
        <v>320539.01</v>
      </c>
    </row>
    <row r="132" spans="5:12" x14ac:dyDescent="0.25">
      <c r="E132" s="2" t="s">
        <v>21</v>
      </c>
      <c r="F132" s="2" t="s">
        <v>38</v>
      </c>
      <c r="G132" s="3" t="s">
        <v>22</v>
      </c>
      <c r="H132" s="4">
        <v>42278</v>
      </c>
      <c r="I132" s="9">
        <f>YEAR(Tabela1[[#This Row],[DATA]])</f>
        <v>2015</v>
      </c>
      <c r="J132" s="5">
        <v>225325.51</v>
      </c>
      <c r="K132" s="5">
        <v>18269.64</v>
      </c>
      <c r="L132" s="6">
        <v>243595.15</v>
      </c>
    </row>
    <row r="133" spans="5:12" x14ac:dyDescent="0.25">
      <c r="E133" s="2" t="s">
        <v>17</v>
      </c>
      <c r="F133" s="2" t="s">
        <v>35</v>
      </c>
      <c r="G133" s="3" t="s">
        <v>7</v>
      </c>
      <c r="H133" s="4">
        <v>42312</v>
      </c>
      <c r="I133" s="9">
        <f>YEAR(Tabela1[[#This Row],[DATA]])</f>
        <v>2015</v>
      </c>
      <c r="J133" s="5">
        <v>1826213.5</v>
      </c>
      <c r="K133" s="5">
        <v>148071.37</v>
      </c>
      <c r="L133" s="6">
        <v>1974284.87</v>
      </c>
    </row>
    <row r="134" spans="5:12" x14ac:dyDescent="0.25">
      <c r="E134" s="2" t="s">
        <v>18</v>
      </c>
      <c r="F134" s="2" t="s">
        <v>36</v>
      </c>
      <c r="G134" s="3" t="s">
        <v>9</v>
      </c>
      <c r="H134" s="4">
        <v>42312</v>
      </c>
      <c r="I134" s="9">
        <f>YEAR(Tabela1[[#This Row],[DATA]])</f>
        <v>2015</v>
      </c>
      <c r="J134" s="5">
        <v>708676.49</v>
      </c>
      <c r="K134" s="5">
        <v>59794.58</v>
      </c>
      <c r="L134" s="6">
        <v>768471.07</v>
      </c>
    </row>
    <row r="135" spans="5:12" x14ac:dyDescent="0.25">
      <c r="E135" s="2" t="s">
        <v>19</v>
      </c>
      <c r="F135" s="2" t="s">
        <v>38</v>
      </c>
      <c r="G135" s="3" t="s">
        <v>20</v>
      </c>
      <c r="H135" s="4">
        <v>42312</v>
      </c>
      <c r="I135" s="9">
        <f>YEAR(Tabela1[[#This Row],[DATA]])</f>
        <v>2015</v>
      </c>
      <c r="J135" s="5">
        <v>383434.36</v>
      </c>
      <c r="K135" s="5">
        <v>31089.27</v>
      </c>
      <c r="L135" s="6">
        <v>414523.63</v>
      </c>
    </row>
    <row r="136" spans="5:12" x14ac:dyDescent="0.25">
      <c r="E136" s="2" t="s">
        <v>21</v>
      </c>
      <c r="F136" s="2" t="s">
        <v>38</v>
      </c>
      <c r="G136" s="3" t="s">
        <v>22</v>
      </c>
      <c r="H136" s="4">
        <v>42312</v>
      </c>
      <c r="I136" s="9">
        <f>YEAR(Tabela1[[#This Row],[DATA]])</f>
        <v>2015</v>
      </c>
      <c r="J136" s="5">
        <v>281763.62</v>
      </c>
      <c r="K136" s="5">
        <v>22845.7</v>
      </c>
      <c r="L136" s="6">
        <v>304609.32</v>
      </c>
    </row>
    <row r="137" spans="5:12" x14ac:dyDescent="0.25">
      <c r="E137" s="2" t="s">
        <v>17</v>
      </c>
      <c r="F137" s="2" t="s">
        <v>35</v>
      </c>
      <c r="G137" s="3" t="s">
        <v>7</v>
      </c>
      <c r="H137" s="4">
        <v>42471</v>
      </c>
      <c r="I137" s="9">
        <f>YEAR(Tabela1[[#This Row],[DATA]])</f>
        <v>2016</v>
      </c>
      <c r="J137" s="5">
        <v>533323.14</v>
      </c>
      <c r="K137" s="5">
        <v>43242.42</v>
      </c>
      <c r="L137" s="6">
        <v>576565.56000000006</v>
      </c>
    </row>
    <row r="138" spans="5:12" x14ac:dyDescent="0.25">
      <c r="E138" s="2" t="s">
        <v>17</v>
      </c>
      <c r="F138" s="2" t="s">
        <v>35</v>
      </c>
      <c r="G138" s="3" t="s">
        <v>7</v>
      </c>
      <c r="H138" s="4">
        <v>42495</v>
      </c>
      <c r="I138" s="9">
        <f>YEAR(Tabela1[[#This Row],[DATA]])</f>
        <v>2016</v>
      </c>
      <c r="J138" s="5">
        <v>1337986.1399999999</v>
      </c>
      <c r="K138" s="5">
        <v>108485.36</v>
      </c>
      <c r="L138" s="6">
        <v>1446471.5</v>
      </c>
    </row>
    <row r="139" spans="5:12" x14ac:dyDescent="0.25">
      <c r="E139" s="2" t="s">
        <v>18</v>
      </c>
      <c r="F139" s="2" t="s">
        <v>36</v>
      </c>
      <c r="G139" s="3" t="s">
        <v>9</v>
      </c>
      <c r="H139" s="4">
        <v>42495</v>
      </c>
      <c r="I139" s="9">
        <f>YEAR(Tabela1[[#This Row],[DATA]])</f>
        <v>2016</v>
      </c>
      <c r="J139" s="5">
        <v>990890.69</v>
      </c>
      <c r="K139" s="5">
        <v>80342.490000000005</v>
      </c>
      <c r="L139" s="6">
        <v>1071233.18</v>
      </c>
    </row>
    <row r="140" spans="5:12" x14ac:dyDescent="0.25">
      <c r="E140" s="2" t="s">
        <v>19</v>
      </c>
      <c r="F140" s="2" t="s">
        <v>38</v>
      </c>
      <c r="G140" s="3" t="s">
        <v>20</v>
      </c>
      <c r="H140" s="4">
        <v>42495</v>
      </c>
      <c r="I140" s="9">
        <f>YEAR(Tabela1[[#This Row],[DATA]])</f>
        <v>2016</v>
      </c>
      <c r="J140" s="5">
        <v>235259.4</v>
      </c>
      <c r="K140" s="5">
        <v>19075.09</v>
      </c>
      <c r="L140" s="6">
        <v>254334.49</v>
      </c>
    </row>
    <row r="141" spans="5:12" x14ac:dyDescent="0.25">
      <c r="E141" s="2" t="s">
        <v>21</v>
      </c>
      <c r="F141" s="2" t="s">
        <v>38</v>
      </c>
      <c r="G141" s="3" t="s">
        <v>22</v>
      </c>
      <c r="H141" s="4">
        <v>42495</v>
      </c>
      <c r="I141" s="9">
        <f>YEAR(Tabela1[[#This Row],[DATA]])</f>
        <v>2016</v>
      </c>
      <c r="J141" s="5">
        <v>272515.46000000002</v>
      </c>
      <c r="K141" s="5">
        <v>22095.85</v>
      </c>
      <c r="L141" s="6">
        <v>294611.31</v>
      </c>
    </row>
    <row r="142" spans="5:12" x14ac:dyDescent="0.25">
      <c r="E142" s="2" t="s">
        <v>10</v>
      </c>
      <c r="F142" s="2" t="s">
        <v>37</v>
      </c>
      <c r="G142" s="3" t="s">
        <v>11</v>
      </c>
      <c r="H142" s="4">
        <v>42522</v>
      </c>
      <c r="I142" s="9">
        <f>YEAR(Tabela1[[#This Row],[DATA]])</f>
        <v>2016</v>
      </c>
      <c r="J142" s="5">
        <v>0</v>
      </c>
      <c r="K142" s="5">
        <v>49741.89</v>
      </c>
      <c r="L142" s="6">
        <v>49741.89</v>
      </c>
    </row>
    <row r="143" spans="5:12" x14ac:dyDescent="0.25">
      <c r="E143" s="2" t="s">
        <v>10</v>
      </c>
      <c r="F143" s="2" t="s">
        <v>37</v>
      </c>
      <c r="G143" s="3" t="s">
        <v>12</v>
      </c>
      <c r="H143" s="4">
        <v>42522</v>
      </c>
      <c r="I143" s="9">
        <f>YEAR(Tabela1[[#This Row],[DATA]])</f>
        <v>2016</v>
      </c>
      <c r="J143" s="5">
        <v>0</v>
      </c>
      <c r="K143" s="5">
        <v>151657.28</v>
      </c>
      <c r="L143" s="6">
        <v>151657.28</v>
      </c>
    </row>
    <row r="144" spans="5:12" x14ac:dyDescent="0.25">
      <c r="E144" s="2" t="s">
        <v>10</v>
      </c>
      <c r="F144" s="2" t="s">
        <v>37</v>
      </c>
      <c r="G144" s="3" t="s">
        <v>13</v>
      </c>
      <c r="H144" s="4">
        <v>42522</v>
      </c>
      <c r="I144" s="9">
        <f>YEAR(Tabela1[[#This Row],[DATA]])</f>
        <v>2016</v>
      </c>
      <c r="J144" s="5">
        <v>0</v>
      </c>
      <c r="K144" s="5">
        <v>33964.26</v>
      </c>
      <c r="L144" s="6">
        <v>33964.26</v>
      </c>
    </row>
    <row r="145" spans="5:12" x14ac:dyDescent="0.25">
      <c r="E145" s="2" t="s">
        <v>10</v>
      </c>
      <c r="F145" s="2" t="s">
        <v>37</v>
      </c>
      <c r="G145" s="3" t="s">
        <v>14</v>
      </c>
      <c r="H145" s="4">
        <v>42522</v>
      </c>
      <c r="I145" s="9">
        <f>YEAR(Tabela1[[#This Row],[DATA]])</f>
        <v>2016</v>
      </c>
      <c r="J145" s="5">
        <v>0</v>
      </c>
      <c r="K145" s="5">
        <v>9155.7900000000009</v>
      </c>
      <c r="L145" s="6">
        <v>9155.7900000000009</v>
      </c>
    </row>
    <row r="146" spans="5:12" x14ac:dyDescent="0.25">
      <c r="E146" s="2" t="s">
        <v>10</v>
      </c>
      <c r="F146" s="2" t="s">
        <v>37</v>
      </c>
      <c r="G146" s="3" t="s">
        <v>15</v>
      </c>
      <c r="H146" s="4">
        <v>42522</v>
      </c>
      <c r="I146" s="9">
        <f>YEAR(Tabela1[[#This Row],[DATA]])</f>
        <v>2016</v>
      </c>
      <c r="J146" s="5">
        <v>0</v>
      </c>
      <c r="K146" s="5">
        <v>11935.3</v>
      </c>
      <c r="L146" s="6">
        <v>11935.3</v>
      </c>
    </row>
    <row r="147" spans="5:12" x14ac:dyDescent="0.25">
      <c r="E147" s="2" t="s">
        <v>10</v>
      </c>
      <c r="F147" s="2" t="s">
        <v>37</v>
      </c>
      <c r="G147" s="3" t="s">
        <v>16</v>
      </c>
      <c r="H147" s="4">
        <v>42522</v>
      </c>
      <c r="I147" s="9">
        <f>YEAR(Tabela1[[#This Row],[DATA]])</f>
        <v>2016</v>
      </c>
      <c r="J147" s="5">
        <v>0</v>
      </c>
      <c r="K147" s="5">
        <v>10804.57</v>
      </c>
      <c r="L147" s="6">
        <v>10804.57</v>
      </c>
    </row>
    <row r="148" spans="5:12" x14ac:dyDescent="0.25">
      <c r="E148" s="2" t="s">
        <v>10</v>
      </c>
      <c r="F148" s="2" t="s">
        <v>37</v>
      </c>
      <c r="G148" s="3" t="s">
        <v>11</v>
      </c>
      <c r="H148" s="4">
        <v>42705</v>
      </c>
      <c r="I148" s="9">
        <f>YEAR(Tabela1[[#This Row],[DATA]])</f>
        <v>2016</v>
      </c>
      <c r="J148" s="5">
        <v>0</v>
      </c>
      <c r="K148" s="5">
        <v>294030.43</v>
      </c>
      <c r="L148" s="6">
        <v>294030.43</v>
      </c>
    </row>
    <row r="149" spans="5:12" x14ac:dyDescent="0.25">
      <c r="E149" s="2" t="s">
        <v>10</v>
      </c>
      <c r="F149" s="2" t="s">
        <v>37</v>
      </c>
      <c r="G149" s="3" t="s">
        <v>12</v>
      </c>
      <c r="H149" s="4">
        <v>42705</v>
      </c>
      <c r="I149" s="9">
        <f>YEAR(Tabela1[[#This Row],[DATA]])</f>
        <v>2016</v>
      </c>
      <c r="J149" s="5">
        <v>0</v>
      </c>
      <c r="K149" s="5">
        <v>887649.46</v>
      </c>
      <c r="L149" s="6">
        <v>887649.46</v>
      </c>
    </row>
    <row r="150" spans="5:12" x14ac:dyDescent="0.25">
      <c r="E150" s="2" t="s">
        <v>10</v>
      </c>
      <c r="F150" s="2" t="s">
        <v>37</v>
      </c>
      <c r="G150" s="3" t="s">
        <v>13</v>
      </c>
      <c r="H150" s="4">
        <v>42705</v>
      </c>
      <c r="I150" s="9">
        <f>YEAR(Tabela1[[#This Row],[DATA]])</f>
        <v>2016</v>
      </c>
      <c r="J150" s="5">
        <v>0</v>
      </c>
      <c r="K150" s="5">
        <v>141382.09</v>
      </c>
      <c r="L150" s="6">
        <v>141382.09</v>
      </c>
    </row>
    <row r="151" spans="5:12" x14ac:dyDescent="0.25">
      <c r="E151" s="2" t="s">
        <v>10</v>
      </c>
      <c r="F151" s="2" t="s">
        <v>37</v>
      </c>
      <c r="G151" s="3" t="s">
        <v>14</v>
      </c>
      <c r="H151" s="4">
        <v>42705</v>
      </c>
      <c r="I151" s="9">
        <f>YEAR(Tabela1[[#This Row],[DATA]])</f>
        <v>2016</v>
      </c>
      <c r="J151" s="5">
        <v>0</v>
      </c>
      <c r="K151" s="5">
        <v>51341.49</v>
      </c>
      <c r="L151" s="6">
        <v>51341.49</v>
      </c>
    </row>
    <row r="152" spans="5:12" x14ac:dyDescent="0.25">
      <c r="E152" s="2" t="s">
        <v>10</v>
      </c>
      <c r="F152" s="2" t="s">
        <v>37</v>
      </c>
      <c r="G152" s="3" t="s">
        <v>15</v>
      </c>
      <c r="H152" s="4">
        <v>42705</v>
      </c>
      <c r="I152" s="9">
        <f>YEAR(Tabela1[[#This Row],[DATA]])</f>
        <v>2016</v>
      </c>
      <c r="J152" s="5">
        <v>0</v>
      </c>
      <c r="K152" s="5">
        <v>70094.289999999994</v>
      </c>
      <c r="L152" s="6">
        <v>70094.289999999994</v>
      </c>
    </row>
    <row r="153" spans="5:12" x14ac:dyDescent="0.25">
      <c r="E153" s="2" t="s">
        <v>10</v>
      </c>
      <c r="F153" s="2" t="s">
        <v>37</v>
      </c>
      <c r="G153" s="3" t="s">
        <v>16</v>
      </c>
      <c r="H153" s="4">
        <v>42705</v>
      </c>
      <c r="I153" s="9">
        <f>YEAR(Tabela1[[#This Row],[DATA]])</f>
        <v>2016</v>
      </c>
      <c r="J153" s="5">
        <v>0</v>
      </c>
      <c r="K153" s="5">
        <v>66045.91</v>
      </c>
      <c r="L153" s="6">
        <v>66045.91</v>
      </c>
    </row>
    <row r="154" spans="5:12" x14ac:dyDescent="0.25">
      <c r="E154" s="2" t="s">
        <v>17</v>
      </c>
      <c r="F154" s="2" t="s">
        <v>35</v>
      </c>
      <c r="G154" s="3" t="s">
        <v>7</v>
      </c>
      <c r="H154" s="4">
        <v>42731</v>
      </c>
      <c r="I154" s="9">
        <f>YEAR(Tabela1[[#This Row],[DATA]])</f>
        <v>2016</v>
      </c>
      <c r="J154" s="5">
        <v>0</v>
      </c>
      <c r="K154" s="5">
        <v>686499.56</v>
      </c>
      <c r="L154" s="6">
        <v>686499.56</v>
      </c>
    </row>
    <row r="155" spans="5:12" x14ac:dyDescent="0.25">
      <c r="E155" s="2" t="s">
        <v>18</v>
      </c>
      <c r="F155" s="2" t="s">
        <v>36</v>
      </c>
      <c r="G155" s="3" t="s">
        <v>9</v>
      </c>
      <c r="H155" s="4">
        <v>42731</v>
      </c>
      <c r="I155" s="9">
        <f>YEAR(Tabela1[[#This Row],[DATA]])</f>
        <v>2016</v>
      </c>
      <c r="J155" s="5">
        <v>0</v>
      </c>
      <c r="K155" s="5">
        <v>354067.21</v>
      </c>
      <c r="L155" s="6">
        <v>354067.21</v>
      </c>
    </row>
    <row r="156" spans="5:12" x14ac:dyDescent="0.25">
      <c r="E156" s="2" t="s">
        <v>19</v>
      </c>
      <c r="F156" s="2" t="s">
        <v>38</v>
      </c>
      <c r="G156" s="3" t="s">
        <v>20</v>
      </c>
      <c r="H156" s="4">
        <v>42731</v>
      </c>
      <c r="I156" s="9">
        <f>YEAR(Tabela1[[#This Row],[DATA]])</f>
        <v>2016</v>
      </c>
      <c r="J156" s="5">
        <v>0</v>
      </c>
      <c r="K156" s="5">
        <v>88443.22</v>
      </c>
      <c r="L156" s="6">
        <v>88443.22</v>
      </c>
    </row>
    <row r="157" spans="5:12" x14ac:dyDescent="0.25">
      <c r="E157" s="2" t="s">
        <v>21</v>
      </c>
      <c r="F157" s="2" t="s">
        <v>38</v>
      </c>
      <c r="G157" s="3" t="s">
        <v>22</v>
      </c>
      <c r="H157" s="4">
        <v>42731</v>
      </c>
      <c r="I157" s="9">
        <f>YEAR(Tabela1[[#This Row],[DATA]])</f>
        <v>2016</v>
      </c>
      <c r="J157" s="5">
        <v>0</v>
      </c>
      <c r="K157" s="5">
        <v>88070.9</v>
      </c>
      <c r="L157" s="6">
        <v>88070.9</v>
      </c>
    </row>
    <row r="158" spans="5:12" x14ac:dyDescent="0.25">
      <c r="E158" s="2" t="s">
        <v>23</v>
      </c>
      <c r="F158" s="2" t="s">
        <v>37</v>
      </c>
      <c r="G158" s="3" t="s">
        <v>11</v>
      </c>
      <c r="H158" s="4">
        <v>42767</v>
      </c>
      <c r="I158" s="9">
        <f>YEAR(Tabela1[[#This Row],[DATA]])</f>
        <v>2017</v>
      </c>
      <c r="J158" s="5">
        <v>613483.36</v>
      </c>
      <c r="K158" s="5">
        <v>0</v>
      </c>
      <c r="L158" s="6">
        <v>613483.36</v>
      </c>
    </row>
    <row r="159" spans="5:12" x14ac:dyDescent="0.25">
      <c r="E159" s="2" t="s">
        <v>23</v>
      </c>
      <c r="F159" s="2" t="s">
        <v>37</v>
      </c>
      <c r="G159" s="3" t="s">
        <v>12</v>
      </c>
      <c r="H159" s="4">
        <v>42767</v>
      </c>
      <c r="I159" s="9">
        <f>YEAR(Tabela1[[#This Row],[DATA]])</f>
        <v>2017</v>
      </c>
      <c r="J159" s="5">
        <v>1870439.85</v>
      </c>
      <c r="K159" s="5">
        <v>0</v>
      </c>
      <c r="L159" s="6">
        <v>1870439.85</v>
      </c>
    </row>
    <row r="160" spans="5:12" x14ac:dyDescent="0.25">
      <c r="E160" s="2" t="s">
        <v>23</v>
      </c>
      <c r="F160" s="2" t="s">
        <v>37</v>
      </c>
      <c r="G160" s="3" t="s">
        <v>13</v>
      </c>
      <c r="H160" s="4">
        <v>42767</v>
      </c>
      <c r="I160" s="9">
        <f>YEAR(Tabela1[[#This Row],[DATA]])</f>
        <v>2017</v>
      </c>
      <c r="J160" s="5">
        <v>418892.49</v>
      </c>
      <c r="K160" s="5">
        <v>0</v>
      </c>
      <c r="L160" s="6">
        <v>418892.49</v>
      </c>
    </row>
    <row r="161" spans="5:12" x14ac:dyDescent="0.25">
      <c r="E161" s="2" t="s">
        <v>23</v>
      </c>
      <c r="F161" s="2" t="s">
        <v>37</v>
      </c>
      <c r="G161" s="3" t="s">
        <v>14</v>
      </c>
      <c r="H161" s="4">
        <v>42767</v>
      </c>
      <c r="I161" s="9">
        <f>YEAR(Tabela1[[#This Row],[DATA]])</f>
        <v>2017</v>
      </c>
      <c r="J161" s="5">
        <v>112921.46</v>
      </c>
      <c r="K161" s="5">
        <v>0</v>
      </c>
      <c r="L161" s="6">
        <v>112921.46</v>
      </c>
    </row>
    <row r="162" spans="5:12" x14ac:dyDescent="0.25">
      <c r="E162" s="2" t="s">
        <v>23</v>
      </c>
      <c r="F162" s="2" t="s">
        <v>37</v>
      </c>
      <c r="G162" s="3" t="s">
        <v>15</v>
      </c>
      <c r="H162" s="4">
        <v>42767</v>
      </c>
      <c r="I162" s="9">
        <f>YEAR(Tabela1[[#This Row],[DATA]])</f>
        <v>2017</v>
      </c>
      <c r="J162" s="5">
        <v>147202.09</v>
      </c>
      <c r="K162" s="5">
        <v>0</v>
      </c>
      <c r="L162" s="6">
        <v>147202.09</v>
      </c>
    </row>
    <row r="163" spans="5:12" x14ac:dyDescent="0.25">
      <c r="E163" s="2" t="s">
        <v>23</v>
      </c>
      <c r="F163" s="2" t="s">
        <v>37</v>
      </c>
      <c r="G163" s="3" t="s">
        <v>16</v>
      </c>
      <c r="H163" s="4">
        <v>42767</v>
      </c>
      <c r="I163" s="9">
        <f>YEAR(Tabela1[[#This Row],[DATA]])</f>
        <v>2017</v>
      </c>
      <c r="J163" s="5">
        <v>133256.32000000001</v>
      </c>
      <c r="K163" s="5">
        <v>0</v>
      </c>
      <c r="L163" s="6">
        <v>133256.32000000001</v>
      </c>
    </row>
    <row r="164" spans="5:12" x14ac:dyDescent="0.25">
      <c r="E164" s="2" t="s">
        <v>17</v>
      </c>
      <c r="F164" s="2" t="s">
        <v>35</v>
      </c>
      <c r="G164" s="3" t="s">
        <v>7</v>
      </c>
      <c r="H164" s="4">
        <v>42767</v>
      </c>
      <c r="I164" s="9">
        <f>YEAR(Tabela1[[#This Row],[DATA]])</f>
        <v>2017</v>
      </c>
      <c r="J164" s="5">
        <v>2680298.7599999998</v>
      </c>
      <c r="K164" s="5">
        <v>0</v>
      </c>
      <c r="L164" s="6">
        <v>2680298.7599999998</v>
      </c>
    </row>
    <row r="165" spans="5:12" x14ac:dyDescent="0.25">
      <c r="E165" s="2" t="s">
        <v>18</v>
      </c>
      <c r="F165" s="2" t="s">
        <v>36</v>
      </c>
      <c r="G165" s="3" t="s">
        <v>9</v>
      </c>
      <c r="H165" s="4">
        <v>42767</v>
      </c>
      <c r="I165" s="9">
        <f>YEAR(Tabela1[[#This Row],[DATA]])</f>
        <v>2017</v>
      </c>
      <c r="J165" s="5">
        <v>924009.11</v>
      </c>
      <c r="K165" s="5">
        <v>0</v>
      </c>
      <c r="L165" s="6">
        <v>924009.11</v>
      </c>
    </row>
    <row r="166" spans="5:12" x14ac:dyDescent="0.25">
      <c r="E166" s="2" t="s">
        <v>19</v>
      </c>
      <c r="F166" s="2" t="s">
        <v>38</v>
      </c>
      <c r="G166" s="3" t="s">
        <v>20</v>
      </c>
      <c r="H166" s="4">
        <v>42767</v>
      </c>
      <c r="I166" s="9">
        <f>YEAR(Tabela1[[#This Row],[DATA]])</f>
        <v>2017</v>
      </c>
      <c r="J166" s="5">
        <v>212975.64</v>
      </c>
      <c r="K166" s="5">
        <v>0</v>
      </c>
      <c r="L166" s="6">
        <v>212975.64</v>
      </c>
    </row>
    <row r="167" spans="5:12" x14ac:dyDescent="0.25">
      <c r="E167" s="2" t="s">
        <v>21</v>
      </c>
      <c r="F167" s="2" t="s">
        <v>38</v>
      </c>
      <c r="G167" s="3" t="s">
        <v>22</v>
      </c>
      <c r="H167" s="4">
        <v>42767</v>
      </c>
      <c r="I167" s="9">
        <f>YEAR(Tabela1[[#This Row],[DATA]])</f>
        <v>2017</v>
      </c>
      <c r="J167" s="5">
        <v>258130.17</v>
      </c>
      <c r="K167" s="5">
        <v>0</v>
      </c>
      <c r="L167" s="6">
        <v>258130.17</v>
      </c>
    </row>
    <row r="168" spans="5:12" x14ac:dyDescent="0.25">
      <c r="E168" s="2" t="s">
        <v>17</v>
      </c>
      <c r="F168" s="2" t="s">
        <v>35</v>
      </c>
      <c r="G168" s="3" t="s">
        <v>7</v>
      </c>
      <c r="H168" s="4">
        <v>42826</v>
      </c>
      <c r="I168" s="9">
        <f>YEAR(Tabela1[[#This Row],[DATA]])</f>
        <v>2017</v>
      </c>
      <c r="J168" s="5">
        <v>544796.57999999996</v>
      </c>
      <c r="K168" s="5">
        <v>0</v>
      </c>
      <c r="L168" s="6">
        <v>544796.57999999996</v>
      </c>
    </row>
    <row r="169" spans="5:12" x14ac:dyDescent="0.25">
      <c r="E169" s="2" t="s">
        <v>18</v>
      </c>
      <c r="F169" s="2" t="s">
        <v>36</v>
      </c>
      <c r="G169" s="3" t="s">
        <v>9</v>
      </c>
      <c r="H169" s="4">
        <v>42826</v>
      </c>
      <c r="I169" s="9">
        <f>YEAR(Tabela1[[#This Row],[DATA]])</f>
        <v>2017</v>
      </c>
      <c r="J169" s="5">
        <v>324138.48</v>
      </c>
      <c r="K169" s="5">
        <v>0</v>
      </c>
      <c r="L169" s="6">
        <v>324138.48</v>
      </c>
    </row>
    <row r="170" spans="5:12" x14ac:dyDescent="0.25">
      <c r="E170" s="2" t="s">
        <v>19</v>
      </c>
      <c r="F170" s="2" t="s">
        <v>38</v>
      </c>
      <c r="G170" s="3" t="s">
        <v>20</v>
      </c>
      <c r="H170" s="4">
        <v>42826</v>
      </c>
      <c r="I170" s="9">
        <f>YEAR(Tabela1[[#This Row],[DATA]])</f>
        <v>2017</v>
      </c>
      <c r="J170" s="5">
        <v>82646.37</v>
      </c>
      <c r="K170" s="5">
        <v>0</v>
      </c>
      <c r="L170" s="6">
        <v>82646.37</v>
      </c>
    </row>
    <row r="171" spans="5:12" x14ac:dyDescent="0.25">
      <c r="E171" s="2" t="s">
        <v>21</v>
      </c>
      <c r="F171" s="2" t="s">
        <v>38</v>
      </c>
      <c r="G171" s="3" t="s">
        <v>22</v>
      </c>
      <c r="H171" s="4">
        <v>42826</v>
      </c>
      <c r="I171" s="9">
        <f>YEAR(Tabela1[[#This Row],[DATA]])</f>
        <v>2017</v>
      </c>
      <c r="J171" s="5">
        <v>77962.77</v>
      </c>
      <c r="K171" s="5">
        <v>0</v>
      </c>
      <c r="L171" s="6">
        <v>77962.77</v>
      </c>
    </row>
    <row r="172" spans="5:12" x14ac:dyDescent="0.25">
      <c r="E172" s="2" t="s">
        <v>23</v>
      </c>
      <c r="F172" s="2" t="s">
        <v>37</v>
      </c>
      <c r="G172" s="3" t="s">
        <v>11</v>
      </c>
      <c r="H172" s="4">
        <v>43115</v>
      </c>
      <c r="I172" s="9">
        <f>YEAR(Tabela1[[#This Row],[DATA]])</f>
        <v>2018</v>
      </c>
      <c r="J172" s="5">
        <v>0</v>
      </c>
      <c r="K172" s="5">
        <v>179811.36</v>
      </c>
      <c r="L172" s="6">
        <v>179811.36</v>
      </c>
    </row>
    <row r="173" spans="5:12" x14ac:dyDescent="0.25">
      <c r="E173" s="2" t="s">
        <v>23</v>
      </c>
      <c r="F173" s="2" t="s">
        <v>37</v>
      </c>
      <c r="G173" s="3" t="s">
        <v>12</v>
      </c>
      <c r="H173" s="4">
        <v>43115</v>
      </c>
      <c r="I173" s="9">
        <f>YEAR(Tabela1[[#This Row],[DATA]])</f>
        <v>2018</v>
      </c>
      <c r="J173" s="5">
        <v>0</v>
      </c>
      <c r="K173" s="5">
        <v>387965.51</v>
      </c>
      <c r="L173" s="6">
        <v>387965.51</v>
      </c>
    </row>
    <row r="174" spans="5:12" x14ac:dyDescent="0.25">
      <c r="E174" s="2" t="s">
        <v>23</v>
      </c>
      <c r="F174" s="2" t="s">
        <v>37</v>
      </c>
      <c r="G174" s="3" t="s">
        <v>13</v>
      </c>
      <c r="H174" s="4">
        <v>43115</v>
      </c>
      <c r="I174" s="9">
        <f>YEAR(Tabela1[[#This Row],[DATA]])</f>
        <v>2018</v>
      </c>
      <c r="J174" s="5">
        <v>0</v>
      </c>
      <c r="K174" s="5">
        <v>125890.43</v>
      </c>
      <c r="L174" s="6">
        <v>125890.43</v>
      </c>
    </row>
    <row r="175" spans="5:12" x14ac:dyDescent="0.25">
      <c r="E175" s="2" t="s">
        <v>23</v>
      </c>
      <c r="F175" s="2" t="s">
        <v>37</v>
      </c>
      <c r="G175" s="3" t="s">
        <v>14</v>
      </c>
      <c r="H175" s="4">
        <v>43115</v>
      </c>
      <c r="I175" s="9">
        <f>YEAR(Tabela1[[#This Row],[DATA]])</f>
        <v>2018</v>
      </c>
      <c r="J175" s="5">
        <v>0</v>
      </c>
      <c r="K175" s="5">
        <v>29101.95</v>
      </c>
      <c r="L175" s="6">
        <v>29101.95</v>
      </c>
    </row>
    <row r="176" spans="5:12" x14ac:dyDescent="0.25">
      <c r="E176" s="2" t="s">
        <v>23</v>
      </c>
      <c r="F176" s="2" t="s">
        <v>37</v>
      </c>
      <c r="G176" s="3" t="s">
        <v>15</v>
      </c>
      <c r="H176" s="4">
        <v>43115</v>
      </c>
      <c r="I176" s="9">
        <f>YEAR(Tabela1[[#This Row],[DATA]])</f>
        <v>2018</v>
      </c>
      <c r="J176" s="5">
        <v>0</v>
      </c>
      <c r="K176" s="5">
        <v>37923.85</v>
      </c>
      <c r="L176" s="6">
        <v>37923.85</v>
      </c>
    </row>
    <row r="177" spans="5:12" x14ac:dyDescent="0.25">
      <c r="E177" s="2" t="s">
        <v>23</v>
      </c>
      <c r="F177" s="2" t="s">
        <v>37</v>
      </c>
      <c r="G177" s="3" t="s">
        <v>16</v>
      </c>
      <c r="H177" s="4">
        <v>43115</v>
      </c>
      <c r="I177" s="9">
        <f>YEAR(Tabela1[[#This Row],[DATA]])</f>
        <v>2018</v>
      </c>
      <c r="J177" s="5">
        <v>0</v>
      </c>
      <c r="K177" s="5">
        <v>39306.910000000003</v>
      </c>
      <c r="L177" s="6">
        <v>39306.910000000003</v>
      </c>
    </row>
    <row r="178" spans="5:12" x14ac:dyDescent="0.25">
      <c r="E178" s="2" t="s">
        <v>23</v>
      </c>
      <c r="F178" s="2" t="s">
        <v>37</v>
      </c>
      <c r="G178" s="3" t="s">
        <v>11</v>
      </c>
      <c r="H178" s="4">
        <v>43119</v>
      </c>
      <c r="I178" s="9">
        <f>YEAR(Tabela1[[#This Row],[DATA]])</f>
        <v>2018</v>
      </c>
      <c r="J178" s="5">
        <v>0</v>
      </c>
      <c r="K178" s="5">
        <v>44952.84</v>
      </c>
      <c r="L178" s="6">
        <v>44952.84</v>
      </c>
    </row>
    <row r="179" spans="5:12" x14ac:dyDescent="0.25">
      <c r="E179" s="2" t="s">
        <v>23</v>
      </c>
      <c r="F179" s="2" t="s">
        <v>37</v>
      </c>
      <c r="G179" s="3" t="s">
        <v>12</v>
      </c>
      <c r="H179" s="4">
        <v>43119</v>
      </c>
      <c r="I179" s="9">
        <f>YEAR(Tabela1[[#This Row],[DATA]])</f>
        <v>2018</v>
      </c>
      <c r="J179" s="5">
        <v>0</v>
      </c>
      <c r="K179" s="5">
        <v>96991.38</v>
      </c>
      <c r="L179" s="6">
        <v>96991.38</v>
      </c>
    </row>
    <row r="180" spans="5:12" x14ac:dyDescent="0.25">
      <c r="E180" s="2" t="s">
        <v>23</v>
      </c>
      <c r="F180" s="2" t="s">
        <v>37</v>
      </c>
      <c r="G180" s="3" t="s">
        <v>13</v>
      </c>
      <c r="H180" s="4">
        <v>43119</v>
      </c>
      <c r="I180" s="9">
        <f>YEAR(Tabela1[[#This Row],[DATA]])</f>
        <v>2018</v>
      </c>
      <c r="J180" s="5">
        <v>0</v>
      </c>
      <c r="K180" s="5">
        <v>31472.61</v>
      </c>
      <c r="L180" s="6">
        <v>31472.61</v>
      </c>
    </row>
    <row r="181" spans="5:12" x14ac:dyDescent="0.25">
      <c r="E181" s="2" t="s">
        <v>23</v>
      </c>
      <c r="F181" s="2" t="s">
        <v>37</v>
      </c>
      <c r="G181" s="3" t="s">
        <v>14</v>
      </c>
      <c r="H181" s="4">
        <v>43119</v>
      </c>
      <c r="I181" s="9">
        <f>YEAR(Tabela1[[#This Row],[DATA]])</f>
        <v>2018</v>
      </c>
      <c r="J181" s="5">
        <v>0</v>
      </c>
      <c r="K181" s="5">
        <v>7275.49</v>
      </c>
      <c r="L181" s="6">
        <v>7275.49</v>
      </c>
    </row>
    <row r="182" spans="5:12" x14ac:dyDescent="0.25">
      <c r="E182" s="2" t="s">
        <v>23</v>
      </c>
      <c r="F182" s="2" t="s">
        <v>37</v>
      </c>
      <c r="G182" s="3" t="s">
        <v>15</v>
      </c>
      <c r="H182" s="4">
        <v>43119</v>
      </c>
      <c r="I182" s="9">
        <f>YEAR(Tabela1[[#This Row],[DATA]])</f>
        <v>2018</v>
      </c>
      <c r="J182" s="5">
        <v>0</v>
      </c>
      <c r="K182" s="5">
        <v>9480.9599999999991</v>
      </c>
      <c r="L182" s="6">
        <v>9480.9599999999991</v>
      </c>
    </row>
    <row r="183" spans="5:12" x14ac:dyDescent="0.25">
      <c r="E183" s="2" t="s">
        <v>23</v>
      </c>
      <c r="F183" s="2" t="s">
        <v>37</v>
      </c>
      <c r="G183" s="3" t="s">
        <v>16</v>
      </c>
      <c r="H183" s="4">
        <v>43119</v>
      </c>
      <c r="I183" s="9">
        <f>YEAR(Tabela1[[#This Row],[DATA]])</f>
        <v>2018</v>
      </c>
      <c r="J183" s="5">
        <v>0</v>
      </c>
      <c r="K183" s="5">
        <v>9826.73</v>
      </c>
      <c r="L183" s="6">
        <v>9826.73</v>
      </c>
    </row>
    <row r="184" spans="5:12" x14ac:dyDescent="0.25">
      <c r="E184" s="2" t="s">
        <v>23</v>
      </c>
      <c r="F184" s="2" t="s">
        <v>37</v>
      </c>
      <c r="G184" s="3" t="s">
        <v>11</v>
      </c>
      <c r="H184" s="4">
        <v>43191</v>
      </c>
      <c r="I184" s="9">
        <f>YEAR(Tabela1[[#This Row],[DATA]])</f>
        <v>2018</v>
      </c>
      <c r="J184" s="5">
        <v>0</v>
      </c>
      <c r="K184" s="5">
        <v>122989.41</v>
      </c>
      <c r="L184" s="6">
        <v>122989.41</v>
      </c>
    </row>
    <row r="185" spans="5:12" x14ac:dyDescent="0.25">
      <c r="E185" s="2" t="s">
        <v>23</v>
      </c>
      <c r="F185" s="2" t="s">
        <v>37</v>
      </c>
      <c r="G185" s="3" t="s">
        <v>12</v>
      </c>
      <c r="H185" s="4">
        <v>43191</v>
      </c>
      <c r="I185" s="9">
        <f>YEAR(Tabela1[[#This Row],[DATA]])</f>
        <v>2018</v>
      </c>
      <c r="J185" s="5">
        <v>0</v>
      </c>
      <c r="K185" s="5">
        <v>250506.51</v>
      </c>
      <c r="L185" s="6">
        <v>250506.51</v>
      </c>
    </row>
    <row r="186" spans="5:12" x14ac:dyDescent="0.25">
      <c r="E186" s="2" t="s">
        <v>23</v>
      </c>
      <c r="F186" s="2" t="s">
        <v>37</v>
      </c>
      <c r="G186" s="3" t="s">
        <v>13</v>
      </c>
      <c r="H186" s="4">
        <v>43191</v>
      </c>
      <c r="I186" s="9">
        <f>YEAR(Tabela1[[#This Row],[DATA]])</f>
        <v>2018</v>
      </c>
      <c r="J186" s="5">
        <v>0</v>
      </c>
      <c r="K186" s="5">
        <v>88496.34</v>
      </c>
      <c r="L186" s="6">
        <v>88496.34</v>
      </c>
    </row>
    <row r="187" spans="5:12" x14ac:dyDescent="0.25">
      <c r="E187" s="2" t="s">
        <v>23</v>
      </c>
      <c r="F187" s="2" t="s">
        <v>37</v>
      </c>
      <c r="G187" s="3" t="s">
        <v>14</v>
      </c>
      <c r="H187" s="4">
        <v>43191</v>
      </c>
      <c r="I187" s="9">
        <f>YEAR(Tabela1[[#This Row],[DATA]])</f>
        <v>2018</v>
      </c>
      <c r="J187" s="5">
        <v>0</v>
      </c>
      <c r="K187" s="5">
        <v>22584.36</v>
      </c>
      <c r="L187" s="6">
        <v>22584.36</v>
      </c>
    </row>
    <row r="188" spans="5:12" x14ac:dyDescent="0.25">
      <c r="E188" s="2" t="s">
        <v>23</v>
      </c>
      <c r="F188" s="2" t="s">
        <v>37</v>
      </c>
      <c r="G188" s="3" t="s">
        <v>15</v>
      </c>
      <c r="H188" s="4">
        <v>43191</v>
      </c>
      <c r="I188" s="9">
        <f>YEAR(Tabela1[[#This Row],[DATA]])</f>
        <v>2018</v>
      </c>
      <c r="J188" s="5">
        <v>0</v>
      </c>
      <c r="K188" s="5">
        <v>26651.23</v>
      </c>
      <c r="L188" s="6">
        <v>26651.23</v>
      </c>
    </row>
    <row r="189" spans="5:12" x14ac:dyDescent="0.25">
      <c r="E189" s="2" t="s">
        <v>23</v>
      </c>
      <c r="F189" s="2" t="s">
        <v>37</v>
      </c>
      <c r="G189" s="3" t="s">
        <v>16</v>
      </c>
      <c r="H189" s="4">
        <v>43191</v>
      </c>
      <c r="I189" s="9">
        <f>YEAR(Tabela1[[#This Row],[DATA]])</f>
        <v>2018</v>
      </c>
      <c r="J189" s="5">
        <v>0</v>
      </c>
      <c r="K189" s="5">
        <v>32801.47</v>
      </c>
      <c r="L189" s="6">
        <v>32801.47</v>
      </c>
    </row>
    <row r="190" spans="5:12" x14ac:dyDescent="0.25">
      <c r="E190" s="2" t="s">
        <v>24</v>
      </c>
      <c r="F190" s="2" t="s">
        <v>35</v>
      </c>
      <c r="G190" s="3" t="s">
        <v>25</v>
      </c>
      <c r="H190" s="4">
        <v>43191</v>
      </c>
      <c r="I190" s="9">
        <f>YEAR(Tabela1[[#This Row],[DATA]])</f>
        <v>2018</v>
      </c>
      <c r="J190" s="5">
        <v>0</v>
      </c>
      <c r="K190" s="5">
        <v>139167.6</v>
      </c>
      <c r="L190" s="6">
        <v>139167.6</v>
      </c>
    </row>
    <row r="191" spans="5:12" x14ac:dyDescent="0.25">
      <c r="E191" s="2" t="s">
        <v>26</v>
      </c>
      <c r="F191" s="2" t="s">
        <v>36</v>
      </c>
      <c r="G191" s="3" t="s">
        <v>9</v>
      </c>
      <c r="H191" s="4">
        <v>43191</v>
      </c>
      <c r="I191" s="9">
        <f>YEAR(Tabela1[[#This Row],[DATA]])</f>
        <v>2018</v>
      </c>
      <c r="J191" s="5">
        <v>0</v>
      </c>
      <c r="K191" s="5">
        <v>403093.93</v>
      </c>
      <c r="L191" s="6">
        <v>403093.93</v>
      </c>
    </row>
    <row r="192" spans="5:12" x14ac:dyDescent="0.25">
      <c r="E192" s="2" t="s">
        <v>19</v>
      </c>
      <c r="F192" s="2" t="s">
        <v>38</v>
      </c>
      <c r="G192" s="3" t="s">
        <v>20</v>
      </c>
      <c r="H192" s="4">
        <v>43191</v>
      </c>
      <c r="I192" s="9">
        <f>YEAR(Tabela1[[#This Row],[DATA]])</f>
        <v>2018</v>
      </c>
      <c r="J192" s="5">
        <v>0</v>
      </c>
      <c r="K192" s="5">
        <v>116880.67</v>
      </c>
      <c r="L192" s="6">
        <v>116880.67</v>
      </c>
    </row>
    <row r="193" spans="5:12" x14ac:dyDescent="0.25">
      <c r="E193" s="2" t="s">
        <v>21</v>
      </c>
      <c r="F193" s="2" t="s">
        <v>38</v>
      </c>
      <c r="G193" s="3" t="s">
        <v>22</v>
      </c>
      <c r="H193" s="4">
        <v>43191</v>
      </c>
      <c r="I193" s="9">
        <f>YEAR(Tabela1[[#This Row],[DATA]])</f>
        <v>2018</v>
      </c>
      <c r="J193" s="5">
        <v>0</v>
      </c>
      <c r="K193" s="5">
        <v>144143.32999999999</v>
      </c>
      <c r="L193" s="6">
        <v>144143.32999999999</v>
      </c>
    </row>
    <row r="194" spans="5:12" x14ac:dyDescent="0.25">
      <c r="E194" s="2" t="s">
        <v>23</v>
      </c>
      <c r="F194" s="2" t="s">
        <v>37</v>
      </c>
      <c r="G194" s="3" t="s">
        <v>11</v>
      </c>
      <c r="H194" s="4">
        <v>43354</v>
      </c>
      <c r="I194" s="9">
        <f>YEAR(Tabela1[[#This Row],[DATA]])</f>
        <v>2018</v>
      </c>
      <c r="J194" s="5">
        <v>2666715.4900000002</v>
      </c>
      <c r="K194" s="5">
        <v>67101.210000000006</v>
      </c>
      <c r="L194" s="6">
        <v>2733816.7</v>
      </c>
    </row>
    <row r="195" spans="5:12" x14ac:dyDescent="0.25">
      <c r="E195" s="2" t="s">
        <v>23</v>
      </c>
      <c r="F195" s="2" t="s">
        <v>37</v>
      </c>
      <c r="G195" s="3" t="s">
        <v>12</v>
      </c>
      <c r="H195" s="4">
        <v>43354</v>
      </c>
      <c r="I195" s="9">
        <f>YEAR(Tabela1[[#This Row],[DATA]])</f>
        <v>2018</v>
      </c>
      <c r="J195" s="5">
        <v>0</v>
      </c>
      <c r="K195" s="5">
        <v>349430.7</v>
      </c>
      <c r="L195" s="6">
        <v>349430.7</v>
      </c>
    </row>
    <row r="196" spans="5:12" x14ac:dyDescent="0.25">
      <c r="E196" s="2" t="s">
        <v>23</v>
      </c>
      <c r="F196" s="2" t="s">
        <v>37</v>
      </c>
      <c r="G196" s="3" t="s">
        <v>13</v>
      </c>
      <c r="H196" s="4">
        <v>43354</v>
      </c>
      <c r="I196" s="9">
        <f>YEAR(Tabela1[[#This Row],[DATA]])</f>
        <v>2018</v>
      </c>
      <c r="J196" s="5">
        <v>5628807.5300000003</v>
      </c>
      <c r="K196" s="5">
        <v>69148.34</v>
      </c>
      <c r="L196" s="6">
        <v>5697955.8700000001</v>
      </c>
    </row>
    <row r="197" spans="5:12" x14ac:dyDescent="0.25">
      <c r="E197" s="2" t="s">
        <v>23</v>
      </c>
      <c r="F197" s="2" t="s">
        <v>37</v>
      </c>
      <c r="G197" s="3" t="s">
        <v>14</v>
      </c>
      <c r="H197" s="4">
        <v>43354</v>
      </c>
      <c r="I197" s="9">
        <f>YEAR(Tabela1[[#This Row],[DATA]])</f>
        <v>2018</v>
      </c>
      <c r="J197" s="5">
        <v>1540611.44</v>
      </c>
      <c r="K197" s="5">
        <v>14611.16</v>
      </c>
      <c r="L197" s="6">
        <v>1555222.6</v>
      </c>
    </row>
    <row r="198" spans="5:12" x14ac:dyDescent="0.25">
      <c r="E198" s="2" t="s">
        <v>23</v>
      </c>
      <c r="F198" s="2" t="s">
        <v>37</v>
      </c>
      <c r="G198" s="3" t="s">
        <v>15</v>
      </c>
      <c r="H198" s="4">
        <v>43354</v>
      </c>
      <c r="I198" s="9">
        <f>YEAR(Tabela1[[#This Row],[DATA]])</f>
        <v>2018</v>
      </c>
      <c r="J198" s="5">
        <v>1990645.55</v>
      </c>
      <c r="K198" s="5">
        <v>17253.37</v>
      </c>
      <c r="L198" s="6">
        <v>2007898.92</v>
      </c>
    </row>
    <row r="199" spans="5:12" x14ac:dyDescent="0.25">
      <c r="E199" s="2" t="s">
        <v>23</v>
      </c>
      <c r="F199" s="2" t="s">
        <v>37</v>
      </c>
      <c r="G199" s="3" t="s">
        <v>16</v>
      </c>
      <c r="H199" s="4">
        <v>43354</v>
      </c>
      <c r="I199" s="9">
        <f>YEAR(Tabela1[[#This Row],[DATA]])</f>
        <v>2018</v>
      </c>
      <c r="J199" s="5">
        <v>2008967.24</v>
      </c>
      <c r="K199" s="5">
        <v>14908.21</v>
      </c>
      <c r="L199" s="6">
        <v>2023875.45</v>
      </c>
    </row>
    <row r="200" spans="5:12" x14ac:dyDescent="0.25">
      <c r="E200" s="2" t="s">
        <v>23</v>
      </c>
      <c r="F200" s="2" t="s">
        <v>37</v>
      </c>
      <c r="G200" s="3" t="s">
        <v>11</v>
      </c>
      <c r="H200" s="4">
        <v>43382</v>
      </c>
      <c r="I200" s="9">
        <f>YEAR(Tabela1[[#This Row],[DATA]])</f>
        <v>2018</v>
      </c>
      <c r="J200" s="5">
        <v>6076202.6299999999</v>
      </c>
      <c r="K200" s="5">
        <v>0</v>
      </c>
      <c r="L200" s="6">
        <v>6076202.6299999999</v>
      </c>
    </row>
    <row r="201" spans="5:12" x14ac:dyDescent="0.25">
      <c r="E201" s="2" t="s">
        <v>23</v>
      </c>
      <c r="F201" s="2" t="s">
        <v>37</v>
      </c>
      <c r="G201" s="3" t="s">
        <v>12</v>
      </c>
      <c r="H201" s="4">
        <v>43382</v>
      </c>
      <c r="I201" s="9">
        <f>YEAR(Tabela1[[#This Row],[DATA]])</f>
        <v>2018</v>
      </c>
      <c r="J201" s="5">
        <v>1107897.49</v>
      </c>
      <c r="K201" s="5">
        <v>0</v>
      </c>
      <c r="L201" s="6">
        <v>1107897.49</v>
      </c>
    </row>
    <row r="202" spans="5:12" x14ac:dyDescent="0.25">
      <c r="E202" s="2" t="s">
        <v>23</v>
      </c>
      <c r="F202" s="2" t="s">
        <v>37</v>
      </c>
      <c r="G202" s="3" t="s">
        <v>11</v>
      </c>
      <c r="H202" s="4">
        <v>43384</v>
      </c>
      <c r="I202" s="9">
        <f>YEAR(Tabela1[[#This Row],[DATA]])</f>
        <v>2018</v>
      </c>
      <c r="J202" s="5">
        <v>0</v>
      </c>
      <c r="K202" s="5">
        <v>131553.42000000001</v>
      </c>
      <c r="L202" s="6">
        <v>131553.42000000001</v>
      </c>
    </row>
    <row r="203" spans="5:12" x14ac:dyDescent="0.25">
      <c r="E203" s="2" t="s">
        <v>23</v>
      </c>
      <c r="F203" s="2" t="s">
        <v>37</v>
      </c>
      <c r="G203" s="3" t="s">
        <v>12</v>
      </c>
      <c r="H203" s="4">
        <v>43384</v>
      </c>
      <c r="I203" s="9">
        <f>YEAR(Tabela1[[#This Row],[DATA]])</f>
        <v>2018</v>
      </c>
      <c r="J203" s="5">
        <v>0</v>
      </c>
      <c r="K203" s="5">
        <v>541036.12</v>
      </c>
      <c r="L203" s="6">
        <v>541036.12</v>
      </c>
    </row>
    <row r="204" spans="5:12" x14ac:dyDescent="0.25">
      <c r="E204" s="2" t="s">
        <v>23</v>
      </c>
      <c r="F204" s="2" t="s">
        <v>37</v>
      </c>
      <c r="G204" s="3" t="s">
        <v>13</v>
      </c>
      <c r="H204" s="4">
        <v>43384</v>
      </c>
      <c r="I204" s="9">
        <f>YEAR(Tabela1[[#This Row],[DATA]])</f>
        <v>2018</v>
      </c>
      <c r="J204" s="5">
        <v>0</v>
      </c>
      <c r="K204" s="5">
        <v>134802.72</v>
      </c>
      <c r="L204" s="6">
        <v>134802.72</v>
      </c>
    </row>
    <row r="205" spans="5:12" x14ac:dyDescent="0.25">
      <c r="E205" s="2" t="s">
        <v>23</v>
      </c>
      <c r="F205" s="2" t="s">
        <v>37</v>
      </c>
      <c r="G205" s="3" t="s">
        <v>14</v>
      </c>
      <c r="H205" s="4">
        <v>43384</v>
      </c>
      <c r="I205" s="9">
        <f>YEAR(Tabela1[[#This Row],[DATA]])</f>
        <v>2018</v>
      </c>
      <c r="J205" s="5">
        <v>0</v>
      </c>
      <c r="K205" s="5">
        <v>32229.119999999999</v>
      </c>
      <c r="L205" s="6">
        <v>32229.119999999999</v>
      </c>
    </row>
    <row r="206" spans="5:12" x14ac:dyDescent="0.25">
      <c r="E206" s="2" t="s">
        <v>23</v>
      </c>
      <c r="F206" s="2" t="s">
        <v>37</v>
      </c>
      <c r="G206" s="3" t="s">
        <v>15</v>
      </c>
      <c r="H206" s="4">
        <v>43384</v>
      </c>
      <c r="I206" s="9">
        <f>YEAR(Tabela1[[#This Row],[DATA]])</f>
        <v>2018</v>
      </c>
      <c r="J206" s="5">
        <v>0</v>
      </c>
      <c r="K206" s="5">
        <v>30844.67</v>
      </c>
      <c r="L206" s="6">
        <v>30844.67</v>
      </c>
    </row>
    <row r="207" spans="5:12" x14ac:dyDescent="0.25">
      <c r="E207" s="2" t="s">
        <v>23</v>
      </c>
      <c r="F207" s="2" t="s">
        <v>37</v>
      </c>
      <c r="G207" s="3" t="s">
        <v>16</v>
      </c>
      <c r="H207" s="4">
        <v>43384</v>
      </c>
      <c r="I207" s="9">
        <f>YEAR(Tabela1[[#This Row],[DATA]])</f>
        <v>2018</v>
      </c>
      <c r="J207" s="5">
        <v>0</v>
      </c>
      <c r="K207" s="5">
        <v>38371.57</v>
      </c>
      <c r="L207" s="6">
        <v>38371.57</v>
      </c>
    </row>
    <row r="208" spans="5:12" x14ac:dyDescent="0.25">
      <c r="E208" s="2" t="s">
        <v>24</v>
      </c>
      <c r="F208" s="2" t="s">
        <v>35</v>
      </c>
      <c r="G208" s="3" t="s">
        <v>25</v>
      </c>
      <c r="H208" s="4">
        <v>43384</v>
      </c>
      <c r="I208" s="9">
        <f>YEAR(Tabela1[[#This Row],[DATA]])</f>
        <v>2018</v>
      </c>
      <c r="J208" s="5">
        <v>0</v>
      </c>
      <c r="K208" s="5">
        <v>135506.73000000001</v>
      </c>
      <c r="L208" s="6">
        <v>135506.73000000001</v>
      </c>
    </row>
    <row r="209" spans="5:12" x14ac:dyDescent="0.25">
      <c r="E209" s="2" t="s">
        <v>27</v>
      </c>
      <c r="F209" s="2" t="s">
        <v>35</v>
      </c>
      <c r="G209" s="3" t="s">
        <v>7</v>
      </c>
      <c r="H209" s="4">
        <v>43384</v>
      </c>
      <c r="I209" s="9">
        <f>YEAR(Tabela1[[#This Row],[DATA]])</f>
        <v>2018</v>
      </c>
      <c r="J209" s="5">
        <v>0</v>
      </c>
      <c r="K209" s="5">
        <v>1160189.22</v>
      </c>
      <c r="L209" s="6">
        <v>1160189.22</v>
      </c>
    </row>
    <row r="210" spans="5:12" x14ac:dyDescent="0.25">
      <c r="E210" s="2" t="s">
        <v>26</v>
      </c>
      <c r="F210" s="2" t="s">
        <v>36</v>
      </c>
      <c r="G210" s="3" t="s">
        <v>9</v>
      </c>
      <c r="H210" s="4">
        <v>43384</v>
      </c>
      <c r="I210" s="9">
        <f>YEAR(Tabela1[[#This Row],[DATA]])</f>
        <v>2018</v>
      </c>
      <c r="J210" s="5">
        <v>0</v>
      </c>
      <c r="K210" s="5">
        <v>50271.22</v>
      </c>
      <c r="L210" s="6">
        <v>50271.22</v>
      </c>
    </row>
    <row r="211" spans="5:12" x14ac:dyDescent="0.25">
      <c r="E211" s="2" t="s">
        <v>21</v>
      </c>
      <c r="F211" s="2" t="s">
        <v>38</v>
      </c>
      <c r="G211" s="3" t="s">
        <v>22</v>
      </c>
      <c r="H211" s="4">
        <v>43384</v>
      </c>
      <c r="I211" s="9">
        <f>YEAR(Tabela1[[#This Row],[DATA]])</f>
        <v>2018</v>
      </c>
      <c r="J211" s="5">
        <v>0</v>
      </c>
      <c r="K211" s="5">
        <v>68351.100000000006</v>
      </c>
      <c r="L211" s="6">
        <v>68351.100000000006</v>
      </c>
    </row>
    <row r="212" spans="5:12" x14ac:dyDescent="0.25">
      <c r="E212" s="2" t="s">
        <v>23</v>
      </c>
      <c r="F212" s="2" t="s">
        <v>37</v>
      </c>
      <c r="G212" s="3" t="s">
        <v>12</v>
      </c>
      <c r="H212" s="4">
        <v>43411</v>
      </c>
      <c r="I212" s="9">
        <f>YEAR(Tabela1[[#This Row],[DATA]])</f>
        <v>2018</v>
      </c>
      <c r="J212" s="5">
        <v>7184100.1200000001</v>
      </c>
      <c r="K212" s="5">
        <v>0</v>
      </c>
      <c r="L212" s="6">
        <v>7184100.1200000001</v>
      </c>
    </row>
    <row r="213" spans="5:12" x14ac:dyDescent="0.25">
      <c r="E213" s="2" t="s">
        <v>23</v>
      </c>
      <c r="F213" s="2" t="s">
        <v>37</v>
      </c>
      <c r="G213" s="3" t="s">
        <v>12</v>
      </c>
      <c r="H213" s="4">
        <v>43448</v>
      </c>
      <c r="I213" s="9">
        <f>YEAR(Tabela1[[#This Row],[DATA]])</f>
        <v>2018</v>
      </c>
      <c r="J213" s="5">
        <v>7184100.1200000001</v>
      </c>
      <c r="K213" s="5">
        <v>0</v>
      </c>
      <c r="L213" s="6">
        <v>7184100.1200000001</v>
      </c>
    </row>
    <row r="214" spans="5:12" x14ac:dyDescent="0.25">
      <c r="E214" s="2" t="s">
        <v>27</v>
      </c>
      <c r="F214" s="2" t="s">
        <v>35</v>
      </c>
      <c r="G214" s="3" t="s">
        <v>7</v>
      </c>
      <c r="H214" s="4">
        <v>43448</v>
      </c>
      <c r="I214" s="9">
        <f>YEAR(Tabela1[[#This Row],[DATA]])</f>
        <v>2018</v>
      </c>
      <c r="J214" s="5">
        <v>5915475.5999999996</v>
      </c>
      <c r="K214" s="5">
        <v>0</v>
      </c>
      <c r="L214" s="6">
        <v>5915475.5999999996</v>
      </c>
    </row>
    <row r="215" spans="5:12" x14ac:dyDescent="0.25">
      <c r="E215" s="2" t="s">
        <v>27</v>
      </c>
      <c r="F215" s="2" t="s">
        <v>35</v>
      </c>
      <c r="G215" s="3" t="s">
        <v>7</v>
      </c>
      <c r="H215" s="4">
        <v>43493</v>
      </c>
      <c r="I215" s="9">
        <f>YEAR(Tabela1[[#This Row],[DATA]])</f>
        <v>2019</v>
      </c>
      <c r="J215" s="5">
        <v>2931380.53</v>
      </c>
      <c r="K215" s="5">
        <v>0</v>
      </c>
      <c r="L215" s="6">
        <v>2931380.53</v>
      </c>
    </row>
    <row r="216" spans="5:12" x14ac:dyDescent="0.25">
      <c r="E216" s="2" t="s">
        <v>27</v>
      </c>
      <c r="F216" s="2" t="s">
        <v>35</v>
      </c>
      <c r="G216" s="3" t="s">
        <v>7</v>
      </c>
      <c r="H216" s="4">
        <v>43502</v>
      </c>
      <c r="I216" s="9">
        <f>YEAR(Tabela1[[#This Row],[DATA]])</f>
        <v>2019</v>
      </c>
      <c r="J216" s="5">
        <v>2931380.53</v>
      </c>
      <c r="K216" s="5">
        <v>0</v>
      </c>
      <c r="L216" s="6">
        <v>2931380.53</v>
      </c>
    </row>
    <row r="217" spans="5:12" x14ac:dyDescent="0.25">
      <c r="E217" s="2" t="s">
        <v>27</v>
      </c>
      <c r="F217" s="2" t="s">
        <v>35</v>
      </c>
      <c r="G217" s="3" t="s">
        <v>7</v>
      </c>
      <c r="H217" s="4">
        <v>43532</v>
      </c>
      <c r="I217" s="9">
        <f>YEAR(Tabela1[[#This Row],[DATA]])</f>
        <v>2019</v>
      </c>
      <c r="J217" s="5">
        <v>2931380.53</v>
      </c>
      <c r="K217" s="5">
        <v>0</v>
      </c>
      <c r="L217" s="6">
        <v>2931380.53</v>
      </c>
    </row>
    <row r="218" spans="5:12" x14ac:dyDescent="0.25">
      <c r="E218" s="2" t="s">
        <v>23</v>
      </c>
      <c r="F218" s="2" t="s">
        <v>37</v>
      </c>
      <c r="G218" s="3" t="s">
        <v>11</v>
      </c>
      <c r="H218" s="4">
        <v>43553</v>
      </c>
      <c r="I218" s="9">
        <f>YEAR(Tabela1[[#This Row],[DATA]])</f>
        <v>2019</v>
      </c>
      <c r="J218" s="5">
        <v>2157724.5</v>
      </c>
      <c r="K218" s="5">
        <v>79093.75</v>
      </c>
      <c r="L218" s="6">
        <v>2236818.25</v>
      </c>
    </row>
    <row r="219" spans="5:12" x14ac:dyDescent="0.25">
      <c r="E219" s="2" t="s">
        <v>23</v>
      </c>
      <c r="F219" s="2" t="s">
        <v>37</v>
      </c>
      <c r="G219" s="3" t="s">
        <v>12</v>
      </c>
      <c r="H219" s="4">
        <v>43553</v>
      </c>
      <c r="I219" s="9">
        <f>YEAR(Tabela1[[#This Row],[DATA]])</f>
        <v>2019</v>
      </c>
      <c r="J219" s="5">
        <v>19940885.98</v>
      </c>
      <c r="K219" s="5">
        <v>180400.06</v>
      </c>
      <c r="L219" s="6">
        <v>20121286.039999999</v>
      </c>
    </row>
    <row r="220" spans="5:12" x14ac:dyDescent="0.25">
      <c r="E220" s="2" t="s">
        <v>23</v>
      </c>
      <c r="F220" s="2" t="s">
        <v>37</v>
      </c>
      <c r="G220" s="3" t="s">
        <v>13</v>
      </c>
      <c r="H220" s="4">
        <v>43553</v>
      </c>
      <c r="I220" s="9">
        <f>YEAR(Tabela1[[#This Row],[DATA]])</f>
        <v>2019</v>
      </c>
      <c r="J220" s="5">
        <v>3522150.21</v>
      </c>
      <c r="K220" s="5">
        <v>85694.49</v>
      </c>
      <c r="L220" s="6">
        <v>3607844.7</v>
      </c>
    </row>
    <row r="221" spans="5:12" x14ac:dyDescent="0.25">
      <c r="E221" s="2" t="s">
        <v>23</v>
      </c>
      <c r="F221" s="2" t="s">
        <v>37</v>
      </c>
      <c r="G221" s="3" t="s">
        <v>14</v>
      </c>
      <c r="H221" s="4">
        <v>43553</v>
      </c>
      <c r="I221" s="9">
        <f>YEAR(Tabela1[[#This Row],[DATA]])</f>
        <v>2019</v>
      </c>
      <c r="J221" s="5">
        <v>815137.29</v>
      </c>
      <c r="K221" s="5">
        <v>17618.39</v>
      </c>
      <c r="L221" s="6">
        <v>832755.68</v>
      </c>
    </row>
    <row r="222" spans="5:12" x14ac:dyDescent="0.25">
      <c r="E222" s="2" t="s">
        <v>23</v>
      </c>
      <c r="F222" s="2" t="s">
        <v>37</v>
      </c>
      <c r="G222" s="3" t="s">
        <v>15</v>
      </c>
      <c r="H222" s="4">
        <v>43553</v>
      </c>
      <c r="I222" s="9">
        <f>YEAR(Tabela1[[#This Row],[DATA]])</f>
        <v>2019</v>
      </c>
      <c r="J222" s="5">
        <v>799989.43</v>
      </c>
      <c r="K222" s="5">
        <v>17992.060000000001</v>
      </c>
      <c r="L222" s="6">
        <v>817981.5</v>
      </c>
    </row>
    <row r="223" spans="5:12" x14ac:dyDescent="0.25">
      <c r="E223" s="2" t="s">
        <v>23</v>
      </c>
      <c r="F223" s="2" t="s">
        <v>37</v>
      </c>
      <c r="G223" s="3" t="s">
        <v>16</v>
      </c>
      <c r="H223" s="4">
        <v>43553</v>
      </c>
      <c r="I223" s="9">
        <f>YEAR(Tabela1[[#This Row],[DATA]])</f>
        <v>2019</v>
      </c>
      <c r="J223" s="5">
        <v>1011695.78</v>
      </c>
      <c r="K223" s="5">
        <v>21160.3</v>
      </c>
      <c r="L223" s="6">
        <v>1032856.08</v>
      </c>
    </row>
    <row r="224" spans="5:12" x14ac:dyDescent="0.25">
      <c r="E224" s="2" t="s">
        <v>23</v>
      </c>
      <c r="F224" s="2" t="s">
        <v>37</v>
      </c>
      <c r="G224" s="3" t="s">
        <v>11</v>
      </c>
      <c r="H224" s="4">
        <v>43558</v>
      </c>
      <c r="I224" s="9">
        <f>YEAR(Tabela1[[#This Row],[DATA]])</f>
        <v>2019</v>
      </c>
      <c r="J224" s="5">
        <v>440257.15</v>
      </c>
      <c r="K224" s="5">
        <v>0</v>
      </c>
      <c r="L224" s="6">
        <v>440257.15</v>
      </c>
    </row>
    <row r="225" spans="5:12" x14ac:dyDescent="0.25">
      <c r="E225" s="2" t="s">
        <v>27</v>
      </c>
      <c r="F225" s="2" t="s">
        <v>35</v>
      </c>
      <c r="G225" s="3" t="s">
        <v>7</v>
      </c>
      <c r="H225" s="4">
        <v>43559</v>
      </c>
      <c r="I225" s="9">
        <f>YEAR(Tabela1[[#This Row],[DATA]])</f>
        <v>2019</v>
      </c>
      <c r="J225" s="5">
        <v>2931380.53</v>
      </c>
      <c r="K225" s="5">
        <v>0</v>
      </c>
      <c r="L225" s="6">
        <v>2931380.53</v>
      </c>
    </row>
    <row r="226" spans="5:12" x14ac:dyDescent="0.25">
      <c r="E226" s="2" t="s">
        <v>23</v>
      </c>
      <c r="F226" s="2" t="s">
        <v>37</v>
      </c>
      <c r="G226" s="3" t="s">
        <v>11</v>
      </c>
      <c r="H226" s="4">
        <v>43571</v>
      </c>
      <c r="I226" s="9">
        <f>YEAR(Tabela1[[#This Row],[DATA]])</f>
        <v>2019</v>
      </c>
      <c r="J226" s="5">
        <v>679767.01</v>
      </c>
      <c r="K226" s="5">
        <v>0</v>
      </c>
      <c r="L226" s="6">
        <v>679767.01</v>
      </c>
    </row>
    <row r="227" spans="5:12" x14ac:dyDescent="0.25">
      <c r="E227" s="2" t="s">
        <v>27</v>
      </c>
      <c r="F227" s="2" t="s">
        <v>35</v>
      </c>
      <c r="G227" s="3" t="s">
        <v>7</v>
      </c>
      <c r="H227" s="4">
        <v>43594</v>
      </c>
      <c r="I227" s="9">
        <f>YEAR(Tabela1[[#This Row],[DATA]])</f>
        <v>2019</v>
      </c>
      <c r="J227" s="5">
        <v>2499796.2999999998</v>
      </c>
      <c r="K227" s="5">
        <v>431584.23</v>
      </c>
      <c r="L227" s="6">
        <v>2931380.53</v>
      </c>
    </row>
    <row r="228" spans="5:12" x14ac:dyDescent="0.25">
      <c r="E228" s="2" t="s">
        <v>28</v>
      </c>
      <c r="F228" s="2" t="s">
        <v>38</v>
      </c>
      <c r="G228" s="3" t="s">
        <v>20</v>
      </c>
      <c r="H228" s="4">
        <v>43874</v>
      </c>
      <c r="I228" s="9">
        <f>YEAR(Tabela1[[#This Row],[DATA]])</f>
        <v>2020</v>
      </c>
      <c r="J228" s="5">
        <v>4280398.22</v>
      </c>
      <c r="K228" s="5">
        <v>190029.09</v>
      </c>
      <c r="L228" s="6">
        <v>4470427.3099999996</v>
      </c>
    </row>
    <row r="229" spans="5:12" x14ac:dyDescent="0.25">
      <c r="E229" s="2" t="s">
        <v>27</v>
      </c>
      <c r="F229" s="2" t="s">
        <v>35</v>
      </c>
      <c r="G229" s="3" t="s">
        <v>7</v>
      </c>
      <c r="H229" s="4">
        <v>44041</v>
      </c>
      <c r="I229" s="9">
        <f>YEAR(Tabela1[[#This Row],[DATA]])</f>
        <v>2020</v>
      </c>
      <c r="J229" s="5">
        <v>0</v>
      </c>
      <c r="K229" s="5">
        <v>637394.22</v>
      </c>
      <c r="L229" s="6">
        <v>637394.22</v>
      </c>
    </row>
    <row r="230" spans="5:12" x14ac:dyDescent="0.25">
      <c r="E230" s="2" t="s">
        <v>24</v>
      </c>
      <c r="F230" s="2" t="s">
        <v>35</v>
      </c>
      <c r="G230" s="3" t="s">
        <v>25</v>
      </c>
      <c r="H230" s="4">
        <v>44132</v>
      </c>
      <c r="I230" s="9">
        <f>YEAR(Tabela1[[#This Row],[DATA]])</f>
        <v>2020</v>
      </c>
      <c r="J230" s="5">
        <v>534223.65</v>
      </c>
      <c r="K230" s="5">
        <v>335510.02</v>
      </c>
      <c r="L230" s="6">
        <v>869733.67</v>
      </c>
    </row>
    <row r="231" spans="5:12" x14ac:dyDescent="0.25">
      <c r="E231" s="2" t="s">
        <v>24</v>
      </c>
      <c r="F231" s="2" t="s">
        <v>35</v>
      </c>
      <c r="G231" s="3" t="s">
        <v>25</v>
      </c>
      <c r="H231" s="4">
        <v>44151</v>
      </c>
      <c r="I231" s="9">
        <f>YEAR(Tabela1[[#This Row],[DATA]])</f>
        <v>2020</v>
      </c>
      <c r="J231" s="5">
        <v>908030.63</v>
      </c>
      <c r="K231" s="5">
        <v>73624.11</v>
      </c>
      <c r="L231" s="6">
        <v>981654.74</v>
      </c>
    </row>
    <row r="232" spans="5:12" x14ac:dyDescent="0.25">
      <c r="E232" s="2" t="s">
        <v>27</v>
      </c>
      <c r="F232" s="2" t="s">
        <v>35</v>
      </c>
      <c r="G232" s="3" t="s">
        <v>7</v>
      </c>
      <c r="H232" s="4">
        <v>44151</v>
      </c>
      <c r="I232" s="9">
        <f>YEAR(Tabela1[[#This Row],[DATA]])</f>
        <v>2020</v>
      </c>
      <c r="J232" s="5">
        <v>2959807.73</v>
      </c>
      <c r="K232" s="5">
        <v>239984.41</v>
      </c>
      <c r="L232" s="6">
        <v>3199792.15</v>
      </c>
    </row>
    <row r="233" spans="5:12" x14ac:dyDescent="0.25">
      <c r="E233" s="2" t="s">
        <v>28</v>
      </c>
      <c r="F233" s="2" t="s">
        <v>38</v>
      </c>
      <c r="G233" s="3" t="s">
        <v>20</v>
      </c>
      <c r="H233" s="4">
        <v>44151</v>
      </c>
      <c r="I233" s="9">
        <f>YEAR(Tabela1[[#This Row],[DATA]])</f>
        <v>2020</v>
      </c>
      <c r="J233" s="5">
        <v>669310.23</v>
      </c>
      <c r="K233" s="5">
        <v>54268.4</v>
      </c>
      <c r="L233" s="6">
        <v>723578.63</v>
      </c>
    </row>
    <row r="234" spans="5:12" x14ac:dyDescent="0.25">
      <c r="E234" s="2" t="s">
        <v>29</v>
      </c>
      <c r="F234" s="2" t="s">
        <v>38</v>
      </c>
      <c r="G234" s="3" t="s">
        <v>22</v>
      </c>
      <c r="H234" s="4">
        <v>44151</v>
      </c>
      <c r="I234" s="9">
        <f>YEAR(Tabela1[[#This Row],[DATA]])</f>
        <v>2020</v>
      </c>
      <c r="J234" s="5">
        <v>537915.19999999995</v>
      </c>
      <c r="K234" s="5">
        <v>43614.75</v>
      </c>
      <c r="L234" s="6">
        <v>581529.94999999995</v>
      </c>
    </row>
    <row r="235" spans="5:12" x14ac:dyDescent="0.25">
      <c r="E235" s="2" t="s">
        <v>30</v>
      </c>
      <c r="F235" s="2" t="s">
        <v>36</v>
      </c>
      <c r="G235" s="3" t="s">
        <v>9</v>
      </c>
      <c r="H235" s="4">
        <v>44151</v>
      </c>
      <c r="I235" s="9">
        <f>YEAR(Tabela1[[#This Row],[DATA]])</f>
        <v>2020</v>
      </c>
      <c r="J235" s="5">
        <v>2111855.94</v>
      </c>
      <c r="K235" s="5">
        <v>171231.57</v>
      </c>
      <c r="L235" s="6">
        <v>2283087.5</v>
      </c>
    </row>
    <row r="236" spans="5:12" x14ac:dyDescent="0.25">
      <c r="E236" s="2" t="s">
        <v>30</v>
      </c>
      <c r="F236" s="2" t="s">
        <v>36</v>
      </c>
      <c r="G236" s="3" t="s">
        <v>9</v>
      </c>
      <c r="H236" s="4">
        <v>44151</v>
      </c>
      <c r="I236" s="9">
        <f>YEAR(Tabela1[[#This Row],[DATA]])</f>
        <v>2020</v>
      </c>
      <c r="J236" s="5">
        <v>0</v>
      </c>
      <c r="K236" s="5">
        <v>869733.67</v>
      </c>
      <c r="L236" s="6">
        <v>869733.67</v>
      </c>
    </row>
    <row r="237" spans="5:12" x14ac:dyDescent="0.25">
      <c r="E237" s="2" t="s">
        <v>27</v>
      </c>
      <c r="F237" s="2" t="s">
        <v>35</v>
      </c>
      <c r="G237" s="3" t="s">
        <v>7</v>
      </c>
      <c r="H237" s="4">
        <v>44186</v>
      </c>
      <c r="I237" s="9">
        <f>YEAR(Tabela1[[#This Row],[DATA]])</f>
        <v>2020</v>
      </c>
      <c r="J237" s="5">
        <v>869733.67</v>
      </c>
      <c r="K237" s="5">
        <v>0</v>
      </c>
      <c r="L237" s="6">
        <v>869733.67</v>
      </c>
    </row>
    <row r="238" spans="5:12" x14ac:dyDescent="0.25">
      <c r="E238" s="2" t="s">
        <v>29</v>
      </c>
      <c r="F238" s="2" t="s">
        <v>38</v>
      </c>
      <c r="G238" s="3" t="s">
        <v>22</v>
      </c>
      <c r="H238" s="4">
        <v>44215</v>
      </c>
      <c r="I238" s="9">
        <f>YEAR(Tabela1[[#This Row],[DATA]])</f>
        <v>2021</v>
      </c>
      <c r="J238" s="5">
        <v>707328.11</v>
      </c>
      <c r="K238" s="5">
        <v>162405.56</v>
      </c>
      <c r="L238" s="6">
        <v>869733.67</v>
      </c>
    </row>
    <row r="239" spans="5:12" x14ac:dyDescent="0.25">
      <c r="E239" s="2" t="s">
        <v>31</v>
      </c>
      <c r="F239" s="2" t="s">
        <v>38</v>
      </c>
      <c r="G239" s="3" t="s">
        <v>11</v>
      </c>
      <c r="H239" s="4">
        <v>44230</v>
      </c>
      <c r="I239" s="9">
        <f>YEAR(Tabela1[[#This Row],[DATA]])</f>
        <v>2021</v>
      </c>
      <c r="J239" s="5">
        <v>14989855.289999999</v>
      </c>
      <c r="K239" s="5">
        <v>1215393.67</v>
      </c>
      <c r="L239" s="6">
        <v>16205248.960000001</v>
      </c>
    </row>
    <row r="240" spans="5:12" x14ac:dyDescent="0.25">
      <c r="E240" s="2" t="s">
        <v>31</v>
      </c>
      <c r="F240" s="2" t="s">
        <v>38</v>
      </c>
      <c r="G240" s="3" t="s">
        <v>12</v>
      </c>
      <c r="H240" s="4">
        <v>44188</v>
      </c>
      <c r="I240" s="9">
        <f>YEAR(Tabela1[[#This Row],[DATA]])</f>
        <v>2020</v>
      </c>
      <c r="J240" s="5">
        <v>56789334.969999999</v>
      </c>
      <c r="K240" s="5">
        <v>4604540.67</v>
      </c>
      <c r="L240" s="6">
        <v>61393875.640000001</v>
      </c>
    </row>
    <row r="241" spans="5:12" x14ac:dyDescent="0.25">
      <c r="E241" s="2" t="s">
        <v>31</v>
      </c>
      <c r="F241" s="2" t="s">
        <v>38</v>
      </c>
      <c r="G241" s="3" t="s">
        <v>13</v>
      </c>
      <c r="H241" s="4">
        <v>44188</v>
      </c>
      <c r="I241" s="9">
        <f>YEAR(Tabela1[[#This Row],[DATA]])</f>
        <v>2020</v>
      </c>
      <c r="J241" s="5">
        <v>15028211.16</v>
      </c>
      <c r="K241" s="5">
        <v>1218503.6100000001</v>
      </c>
      <c r="L241" s="6">
        <v>16246714.77</v>
      </c>
    </row>
    <row r="242" spans="5:12" x14ac:dyDescent="0.25">
      <c r="E242" s="2" t="s">
        <v>31</v>
      </c>
      <c r="F242" s="2" t="s">
        <v>38</v>
      </c>
      <c r="G242" s="3" t="s">
        <v>14</v>
      </c>
      <c r="H242" s="4">
        <v>44188</v>
      </c>
      <c r="I242" s="9">
        <f>YEAR(Tabela1[[#This Row],[DATA]])</f>
        <v>2020</v>
      </c>
      <c r="J242" s="5">
        <v>3228255.23</v>
      </c>
      <c r="K242" s="5">
        <v>261750.42</v>
      </c>
      <c r="L242" s="6">
        <v>3490005.65</v>
      </c>
    </row>
    <row r="243" spans="5:12" x14ac:dyDescent="0.25">
      <c r="E243" s="2" t="s">
        <v>31</v>
      </c>
      <c r="F243" s="2" t="s">
        <v>38</v>
      </c>
      <c r="G243" s="3" t="s">
        <v>15</v>
      </c>
      <c r="H243" s="4">
        <v>44188</v>
      </c>
      <c r="I243" s="9">
        <f>YEAR(Tabela1[[#This Row],[DATA]])</f>
        <v>2020</v>
      </c>
      <c r="J243" s="5">
        <v>4208608.63</v>
      </c>
      <c r="K243" s="5">
        <v>341238.54</v>
      </c>
      <c r="L243" s="6">
        <v>4549847.17</v>
      </c>
    </row>
    <row r="244" spans="5:12" x14ac:dyDescent="0.25">
      <c r="E244" s="2" t="s">
        <v>31</v>
      </c>
      <c r="F244" s="2" t="s">
        <v>38</v>
      </c>
      <c r="G244" s="3" t="s">
        <v>16</v>
      </c>
      <c r="H244" s="4">
        <v>44188</v>
      </c>
      <c r="I244" s="9">
        <f>YEAR(Tabela1[[#This Row],[DATA]])</f>
        <v>2020</v>
      </c>
      <c r="J244" s="5">
        <v>3654571.58</v>
      </c>
      <c r="K244" s="5">
        <v>296316.61</v>
      </c>
      <c r="L244" s="6">
        <v>3950888.19</v>
      </c>
    </row>
    <row r="245" spans="5:12" x14ac:dyDescent="0.25">
      <c r="E245" s="2" t="s">
        <v>28</v>
      </c>
      <c r="F245" s="2" t="s">
        <v>38</v>
      </c>
      <c r="G245" s="3" t="s">
        <v>20</v>
      </c>
      <c r="H245" s="4">
        <v>44229</v>
      </c>
      <c r="I245" s="9">
        <f>YEAR(Tabela1[[#This Row],[DATA]])</f>
        <v>2021</v>
      </c>
      <c r="J245" s="5">
        <v>786218.3</v>
      </c>
      <c r="K245" s="5">
        <v>83515.17</v>
      </c>
      <c r="L245" s="6">
        <v>869733.47</v>
      </c>
    </row>
    <row r="246" spans="5:12" x14ac:dyDescent="0.25">
      <c r="E246" s="2" t="s">
        <v>31</v>
      </c>
      <c r="F246" s="2" t="s">
        <v>38</v>
      </c>
      <c r="G246" s="3" t="s">
        <v>11</v>
      </c>
      <c r="H246" s="4">
        <v>44258</v>
      </c>
      <c r="I246" s="9">
        <f>YEAR(Tabela1[[#This Row],[DATA]])</f>
        <v>2021</v>
      </c>
      <c r="J246" s="5">
        <v>1047880.44</v>
      </c>
      <c r="K246" s="5">
        <v>84963.28</v>
      </c>
      <c r="L246" s="6">
        <v>1132843.72</v>
      </c>
    </row>
    <row r="247" spans="5:12" x14ac:dyDescent="0.25">
      <c r="E247" s="2" t="s">
        <v>31</v>
      </c>
      <c r="F247" s="2" t="s">
        <v>38</v>
      </c>
      <c r="G247" s="3" t="s">
        <v>12</v>
      </c>
      <c r="H247" s="4">
        <v>44258</v>
      </c>
      <c r="I247" s="9">
        <f>YEAR(Tabela1[[#This Row],[DATA]])</f>
        <v>2021</v>
      </c>
      <c r="J247" s="5">
        <v>5945918.2699999996</v>
      </c>
      <c r="K247" s="5">
        <v>482101.48</v>
      </c>
      <c r="L247" s="6">
        <v>6428019.75</v>
      </c>
    </row>
    <row r="248" spans="5:12" x14ac:dyDescent="0.25">
      <c r="E248" s="2" t="s">
        <v>31</v>
      </c>
      <c r="F248" s="2" t="s">
        <v>38</v>
      </c>
      <c r="G248" s="3" t="s">
        <v>13</v>
      </c>
      <c r="H248" s="4">
        <v>44258</v>
      </c>
      <c r="I248" s="9">
        <f>YEAR(Tabela1[[#This Row],[DATA]])</f>
        <v>2021</v>
      </c>
      <c r="J248" s="5">
        <v>1502456.3</v>
      </c>
      <c r="K248" s="5">
        <v>121820.78</v>
      </c>
      <c r="L248" s="6">
        <v>1624277.08</v>
      </c>
    </row>
    <row r="249" spans="5:12" x14ac:dyDescent="0.25">
      <c r="E249" s="2" t="s">
        <v>31</v>
      </c>
      <c r="F249" s="2" t="s">
        <v>38</v>
      </c>
      <c r="G249" s="3" t="s">
        <v>14</v>
      </c>
      <c r="H249" s="4">
        <v>44258</v>
      </c>
      <c r="I249" s="9">
        <f>YEAR(Tabela1[[#This Row],[DATA]])</f>
        <v>2021</v>
      </c>
      <c r="J249" s="5">
        <v>374237.32</v>
      </c>
      <c r="K249" s="5">
        <v>30343.57</v>
      </c>
      <c r="L249" s="6">
        <v>404580.88</v>
      </c>
    </row>
    <row r="250" spans="5:12" x14ac:dyDescent="0.25">
      <c r="E250" s="2" t="s">
        <v>31</v>
      </c>
      <c r="F250" s="2" t="s">
        <v>38</v>
      </c>
      <c r="G250" s="3" t="s">
        <v>15</v>
      </c>
      <c r="H250" s="4">
        <v>44258</v>
      </c>
      <c r="I250" s="9">
        <f>YEAR(Tabela1[[#This Row],[DATA]])</f>
        <v>2021</v>
      </c>
      <c r="J250" s="5">
        <v>267693.34000000003</v>
      </c>
      <c r="K250" s="5">
        <v>21704.87</v>
      </c>
      <c r="L250" s="6">
        <v>289398.21000000002</v>
      </c>
    </row>
    <row r="251" spans="5:12" x14ac:dyDescent="0.25">
      <c r="E251" s="2" t="s">
        <v>31</v>
      </c>
      <c r="F251" s="2" t="s">
        <v>38</v>
      </c>
      <c r="G251" s="3" t="s">
        <v>16</v>
      </c>
      <c r="H251" s="4">
        <v>44258</v>
      </c>
      <c r="I251" s="9">
        <f>YEAR(Tabela1[[#This Row],[DATA]])</f>
        <v>2021</v>
      </c>
      <c r="J251" s="5">
        <v>439655.57</v>
      </c>
      <c r="K251" s="5">
        <v>35647.75</v>
      </c>
      <c r="L251" s="6">
        <v>475303.32</v>
      </c>
    </row>
    <row r="252" spans="5:12" x14ac:dyDescent="0.25">
      <c r="E252" s="2" t="s">
        <v>30</v>
      </c>
      <c r="F252" s="2" t="s">
        <v>36</v>
      </c>
      <c r="G252" s="3" t="s">
        <v>9</v>
      </c>
      <c r="H252" s="4">
        <v>44258</v>
      </c>
      <c r="I252" s="9">
        <f>YEAR(Tabela1[[#This Row],[DATA]])</f>
        <v>2021</v>
      </c>
      <c r="J252" s="5">
        <v>1628927.07</v>
      </c>
      <c r="K252" s="5">
        <v>132075.17000000001</v>
      </c>
      <c r="L252" s="6">
        <v>1761002.24</v>
      </c>
    </row>
    <row r="253" spans="5:12" x14ac:dyDescent="0.25">
      <c r="E253" s="2" t="s">
        <v>28</v>
      </c>
      <c r="F253" s="2" t="s">
        <v>38</v>
      </c>
      <c r="G253" s="3" t="s">
        <v>20</v>
      </c>
      <c r="H253" s="4">
        <v>44258</v>
      </c>
      <c r="I253" s="9">
        <f>YEAR(Tabela1[[#This Row],[DATA]])</f>
        <v>2021</v>
      </c>
      <c r="J253" s="5">
        <v>696586.86</v>
      </c>
      <c r="K253" s="5">
        <v>56480.02</v>
      </c>
      <c r="L253" s="6">
        <v>753066.88</v>
      </c>
    </row>
    <row r="254" spans="5:12" x14ac:dyDescent="0.25">
      <c r="E254" s="2" t="s">
        <v>29</v>
      </c>
      <c r="F254" s="2" t="s">
        <v>38</v>
      </c>
      <c r="G254" s="3" t="s">
        <v>22</v>
      </c>
      <c r="H254" s="4">
        <v>44258</v>
      </c>
      <c r="I254" s="9">
        <f>YEAR(Tabela1[[#This Row],[DATA]])</f>
        <v>2021</v>
      </c>
      <c r="J254" s="5">
        <v>407701.02</v>
      </c>
      <c r="K254" s="5">
        <v>33056.839999999997</v>
      </c>
      <c r="L254" s="6">
        <v>440757.86</v>
      </c>
    </row>
    <row r="255" spans="5:12" x14ac:dyDescent="0.25">
      <c r="E255" s="2" t="s">
        <v>24</v>
      </c>
      <c r="F255" s="2" t="s">
        <v>35</v>
      </c>
      <c r="G255" s="3" t="s">
        <v>25</v>
      </c>
      <c r="H255" s="4">
        <v>44258</v>
      </c>
      <c r="I255" s="9">
        <f>YEAR(Tabela1[[#This Row],[DATA]])</f>
        <v>2021</v>
      </c>
      <c r="J255" s="5">
        <v>914085.02</v>
      </c>
      <c r="K255" s="5">
        <v>74115</v>
      </c>
      <c r="L255" s="6">
        <v>988200.02</v>
      </c>
    </row>
    <row r="256" spans="5:12" x14ac:dyDescent="0.25">
      <c r="E256" s="2" t="s">
        <v>27</v>
      </c>
      <c r="F256" s="2" t="s">
        <v>35</v>
      </c>
      <c r="G256" s="3" t="s">
        <v>7</v>
      </c>
      <c r="H256" s="4">
        <v>44258</v>
      </c>
      <c r="I256" s="9">
        <f>YEAR(Tabela1[[#This Row],[DATA]])</f>
        <v>2021</v>
      </c>
      <c r="J256" s="5">
        <v>2674402.88</v>
      </c>
      <c r="K256" s="5">
        <v>216843.48</v>
      </c>
      <c r="L256" s="6">
        <v>2891246.35</v>
      </c>
    </row>
    <row r="257" spans="5:12" x14ac:dyDescent="0.25">
      <c r="E257" s="2" t="s">
        <v>24</v>
      </c>
      <c r="F257" s="2" t="s">
        <v>35</v>
      </c>
      <c r="G257" s="3" t="s">
        <v>25</v>
      </c>
      <c r="H257" s="4">
        <v>44260</v>
      </c>
      <c r="I257" s="9">
        <f>YEAR(Tabela1[[#This Row],[DATA]])</f>
        <v>2021</v>
      </c>
      <c r="J257" s="5">
        <v>869733.67</v>
      </c>
      <c r="K257" s="2"/>
      <c r="L257" s="6">
        <v>869733.67</v>
      </c>
    </row>
    <row r="258" spans="5:12" x14ac:dyDescent="0.25">
      <c r="E258" s="2" t="s">
        <v>30</v>
      </c>
      <c r="F258" s="2" t="s">
        <v>36</v>
      </c>
      <c r="G258" s="3" t="s">
        <v>9</v>
      </c>
      <c r="H258" s="4">
        <v>44295</v>
      </c>
      <c r="I258" s="9">
        <f>YEAR(Tabela1[[#This Row],[DATA]])</f>
        <v>2021</v>
      </c>
      <c r="J258" s="5">
        <v>768282.59</v>
      </c>
      <c r="K258" s="5">
        <v>101451.08</v>
      </c>
      <c r="L258" s="6">
        <v>869733.67</v>
      </c>
    </row>
    <row r="259" spans="5:12" x14ac:dyDescent="0.25">
      <c r="E259" s="2" t="s">
        <v>27</v>
      </c>
      <c r="F259" s="2" t="s">
        <v>35</v>
      </c>
      <c r="G259" s="3" t="s">
        <v>7</v>
      </c>
      <c r="H259" s="4">
        <v>44321</v>
      </c>
      <c r="I259" s="9">
        <f>YEAR(Tabela1[[#This Row],[DATA]])</f>
        <v>2021</v>
      </c>
      <c r="J259" s="5">
        <v>869733.67</v>
      </c>
      <c r="K259" s="2"/>
      <c r="L259" s="6">
        <v>869733.67</v>
      </c>
    </row>
  </sheetData>
  <mergeCells count="1">
    <mergeCell ref="E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assunção</dc:creator>
  <cp:lastModifiedBy>michael assunção</cp:lastModifiedBy>
  <dcterms:created xsi:type="dcterms:W3CDTF">2021-05-11T13:04:11Z</dcterms:created>
  <dcterms:modified xsi:type="dcterms:W3CDTF">2021-05-11T13:29:42Z</dcterms:modified>
</cp:coreProperties>
</file>